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0ee1c6ceeb52f/Documents/Personal Site/climate/"/>
    </mc:Choice>
  </mc:AlternateContent>
  <xr:revisionPtr revIDLastSave="29" documentId="11_5AEC1E80808E7E5F486F098B10F59D0C0E3B8882" xr6:coauthVersionLast="45" xr6:coauthVersionMax="45" xr10:uidLastSave="{A646FB7C-203C-46B9-8606-0311E5AA1940}"/>
  <bookViews>
    <workbookView xWindow="14205" yWindow="3090" windowWidth="14085" windowHeight="7785" firstSheet="1" activeTab="1" xr2:uid="{00000000-000D-0000-FFFF-FFFF00000000}"/>
  </bookViews>
  <sheets>
    <sheet name="annplot" sheetId="3" r:id="rId1"/>
    <sheet name="STCPRECIP" sheetId="1" r:id="rId2"/>
    <sheet name="growseaplot" sheetId="5" r:id="rId3"/>
    <sheet name="Growing Season" sheetId="4" r:id="rId4"/>
    <sheet name="warmseaplot" sheetId="7" r:id="rId5"/>
    <sheet name="May-Aug" sheetId="6" r:id="rId6"/>
    <sheet name="Sheet1" sheetId="8" r:id="rId7"/>
  </sheets>
  <definedNames>
    <definedName name="_xlnm._FilterDatabase" localSheetId="1" hidden="1">STCPRECIP!$A$1:$Z$139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2" i="1" l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N132" i="1"/>
  <c r="O132" i="1" l="1"/>
  <c r="Q131" i="1" l="1"/>
  <c r="S131" i="1"/>
  <c r="O131" i="1" l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P132" i="1" l="1"/>
  <c r="P131" i="1"/>
  <c r="Z131" i="1"/>
  <c r="N131" i="1"/>
  <c r="Q130" i="1" l="1"/>
  <c r="S130" i="1"/>
  <c r="N130" i="1" l="1"/>
  <c r="J129" i="4" l="1"/>
  <c r="Q129" i="1"/>
  <c r="S129" i="1"/>
  <c r="N129" i="1" l="1"/>
  <c r="L128" i="4" l="1"/>
  <c r="J128" i="4"/>
  <c r="Q128" i="1"/>
  <c r="S128" i="1"/>
  <c r="N128" i="1" l="1"/>
  <c r="Q127" i="1" l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7" i="4"/>
  <c r="L6" i="4"/>
  <c r="L5" i="4"/>
  <c r="L8" i="4"/>
  <c r="L130" i="4" l="1"/>
  <c r="J127" i="4"/>
  <c r="S127" i="1"/>
  <c r="Q133" i="1" l="1"/>
  <c r="F139" i="1" l="1"/>
  <c r="N127" i="1" l="1"/>
  <c r="B138" i="1" l="1"/>
  <c r="S126" i="1" l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J126" i="4" l="1"/>
  <c r="O138" i="1" l="1"/>
  <c r="N126" i="1" l="1"/>
  <c r="J125" i="4" l="1"/>
  <c r="K138" i="1" l="1"/>
  <c r="J138" i="1" l="1"/>
  <c r="G2" i="8" l="1"/>
  <c r="G7" i="8"/>
  <c r="G81" i="8"/>
  <c r="G114" i="8"/>
  <c r="G92" i="8"/>
  <c r="G56" i="8"/>
  <c r="G89" i="8"/>
  <c r="G72" i="8"/>
  <c r="G106" i="8"/>
  <c r="G88" i="8"/>
  <c r="G39" i="8"/>
  <c r="G117" i="8"/>
  <c r="G9" i="8"/>
  <c r="G10" i="8"/>
  <c r="G77" i="8"/>
  <c r="G37" i="8"/>
  <c r="G104" i="8"/>
  <c r="G34" i="8"/>
  <c r="G95" i="8"/>
  <c r="G87" i="8"/>
  <c r="G78" i="8"/>
  <c r="G8" i="8"/>
  <c r="G76" i="8"/>
  <c r="G80" i="8"/>
  <c r="G32" i="8"/>
  <c r="G65" i="8"/>
  <c r="G57" i="8"/>
  <c r="G115" i="8"/>
  <c r="G111" i="8"/>
  <c r="G94" i="8"/>
  <c r="G100" i="8"/>
  <c r="G107" i="8"/>
  <c r="G15" i="8"/>
  <c r="G96" i="8"/>
  <c r="G68" i="8"/>
  <c r="G69" i="8"/>
  <c r="G103" i="8"/>
  <c r="G3" i="8"/>
  <c r="G24" i="8"/>
  <c r="G36" i="8"/>
  <c r="G83" i="8"/>
  <c r="G109" i="8"/>
  <c r="G91" i="8"/>
  <c r="G62" i="8"/>
  <c r="G19" i="8"/>
  <c r="G93" i="8"/>
  <c r="G17" i="8"/>
  <c r="G47" i="8"/>
  <c r="G98" i="8"/>
  <c r="G44" i="8"/>
  <c r="G64" i="8"/>
  <c r="G85" i="8"/>
  <c r="G49" i="8"/>
  <c r="G31" i="8"/>
  <c r="G52" i="8"/>
  <c r="G105" i="8"/>
  <c r="G84" i="8"/>
  <c r="G99" i="8"/>
  <c r="G110" i="8"/>
  <c r="G71" i="8"/>
  <c r="G11" i="8"/>
  <c r="G46" i="8"/>
  <c r="G102" i="8"/>
  <c r="G16" i="8"/>
  <c r="G66" i="8"/>
  <c r="G22" i="8"/>
  <c r="G12" i="8"/>
  <c r="G53" i="8"/>
  <c r="G42" i="8"/>
  <c r="G55" i="8"/>
  <c r="G13" i="8"/>
  <c r="G67" i="8"/>
  <c r="G101" i="8"/>
  <c r="G48" i="8"/>
  <c r="G25" i="8"/>
  <c r="G54" i="8"/>
  <c r="G43" i="8"/>
  <c r="G28" i="8"/>
  <c r="G86" i="8"/>
  <c r="G70" i="8"/>
  <c r="G35" i="8"/>
  <c r="G29" i="8"/>
  <c r="G38" i="8"/>
  <c r="G21" i="8"/>
  <c r="G82" i="8"/>
  <c r="G108" i="8"/>
  <c r="G41" i="8"/>
  <c r="G122" i="8"/>
  <c r="G30" i="8"/>
  <c r="G59" i="8"/>
  <c r="G6" i="8"/>
  <c r="G4" i="8"/>
  <c r="G61" i="8"/>
  <c r="G20" i="8"/>
  <c r="G33" i="8"/>
  <c r="G60" i="8"/>
  <c r="G23" i="8"/>
  <c r="G75" i="8"/>
  <c r="G63" i="8"/>
  <c r="G73" i="8"/>
  <c r="G112" i="8"/>
  <c r="G74" i="8"/>
  <c r="G97" i="8"/>
  <c r="G14" i="8"/>
  <c r="G45" i="8"/>
  <c r="G26" i="8"/>
  <c r="G79" i="8"/>
  <c r="G90" i="8"/>
  <c r="G113" i="8"/>
  <c r="G116" i="8"/>
  <c r="G119" i="8"/>
  <c r="G51" i="8"/>
  <c r="G18" i="8"/>
  <c r="G121" i="8"/>
  <c r="G120" i="8"/>
  <c r="G58" i="8"/>
  <c r="G118" i="8"/>
  <c r="G50" i="8"/>
  <c r="G40" i="8"/>
  <c r="G5" i="8"/>
  <c r="G27" i="8"/>
  <c r="E128" i="8"/>
  <c r="E126" i="8"/>
  <c r="E125" i="8"/>
  <c r="E124" i="8"/>
  <c r="E123" i="8"/>
  <c r="F2" i="8"/>
  <c r="F7" i="8"/>
  <c r="F81" i="8"/>
  <c r="F114" i="8"/>
  <c r="F92" i="8"/>
  <c r="F56" i="8"/>
  <c r="F89" i="8"/>
  <c r="F72" i="8"/>
  <c r="F106" i="8"/>
  <c r="F88" i="8"/>
  <c r="F39" i="8"/>
  <c r="F117" i="8"/>
  <c r="F9" i="8"/>
  <c r="F10" i="8"/>
  <c r="F77" i="8"/>
  <c r="F37" i="8"/>
  <c r="F104" i="8"/>
  <c r="F34" i="8"/>
  <c r="F95" i="8"/>
  <c r="F87" i="8"/>
  <c r="F78" i="8"/>
  <c r="F8" i="8"/>
  <c r="F76" i="8"/>
  <c r="F80" i="8"/>
  <c r="F32" i="8"/>
  <c r="F65" i="8"/>
  <c r="F57" i="8"/>
  <c r="F115" i="8"/>
  <c r="F111" i="8"/>
  <c r="F94" i="8"/>
  <c r="F100" i="8"/>
  <c r="F107" i="8"/>
  <c r="F15" i="8"/>
  <c r="F96" i="8"/>
  <c r="F68" i="8"/>
  <c r="F69" i="8"/>
  <c r="F103" i="8"/>
  <c r="F3" i="8"/>
  <c r="F24" i="8"/>
  <c r="F36" i="8"/>
  <c r="F83" i="8"/>
  <c r="F109" i="8"/>
  <c r="F91" i="8"/>
  <c r="F62" i="8"/>
  <c r="F19" i="8"/>
  <c r="F93" i="8"/>
  <c r="F17" i="8"/>
  <c r="F47" i="8"/>
  <c r="F98" i="8"/>
  <c r="F44" i="8"/>
  <c r="F64" i="8"/>
  <c r="F85" i="8"/>
  <c r="F49" i="8"/>
  <c r="F31" i="8"/>
  <c r="F52" i="8"/>
  <c r="F105" i="8"/>
  <c r="F84" i="8"/>
  <c r="F99" i="8"/>
  <c r="F110" i="8"/>
  <c r="F71" i="8"/>
  <c r="F11" i="8"/>
  <c r="F46" i="8"/>
  <c r="F102" i="8"/>
  <c r="F16" i="8"/>
  <c r="F66" i="8"/>
  <c r="F22" i="8"/>
  <c r="F12" i="8"/>
  <c r="F53" i="8"/>
  <c r="F42" i="8"/>
  <c r="F55" i="8"/>
  <c r="F13" i="8"/>
  <c r="F67" i="8"/>
  <c r="F101" i="8"/>
  <c r="F48" i="8"/>
  <c r="F25" i="8"/>
  <c r="F54" i="8"/>
  <c r="F43" i="8"/>
  <c r="F28" i="8"/>
  <c r="F86" i="8"/>
  <c r="F70" i="8"/>
  <c r="F35" i="8"/>
  <c r="F29" i="8"/>
  <c r="F38" i="8"/>
  <c r="F21" i="8"/>
  <c r="F82" i="8"/>
  <c r="F108" i="8"/>
  <c r="F41" i="8"/>
  <c r="F122" i="8"/>
  <c r="F30" i="8"/>
  <c r="F59" i="8"/>
  <c r="F6" i="8"/>
  <c r="F4" i="8"/>
  <c r="F61" i="8"/>
  <c r="F20" i="8"/>
  <c r="F33" i="8"/>
  <c r="F60" i="8"/>
  <c r="F23" i="8"/>
  <c r="F75" i="8"/>
  <c r="F63" i="8"/>
  <c r="F73" i="8"/>
  <c r="F112" i="8"/>
  <c r="F74" i="8"/>
  <c r="F97" i="8"/>
  <c r="F14" i="8"/>
  <c r="F45" i="8"/>
  <c r="F26" i="8"/>
  <c r="F79" i="8"/>
  <c r="F90" i="8"/>
  <c r="F113" i="8"/>
  <c r="F116" i="8"/>
  <c r="F119" i="8"/>
  <c r="F51" i="8"/>
  <c r="F18" i="8"/>
  <c r="F121" i="8"/>
  <c r="F120" i="8"/>
  <c r="F58" i="8"/>
  <c r="F118" i="8"/>
  <c r="F50" i="8"/>
  <c r="F40" i="8"/>
  <c r="F5" i="8"/>
  <c r="F27" i="8"/>
  <c r="F123" i="8" l="1"/>
  <c r="G123" i="8"/>
  <c r="N125" i="1" l="1"/>
  <c r="M124" i="4" l="1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124" i="4"/>
  <c r="J123" i="4"/>
  <c r="I138" i="1" l="1"/>
  <c r="N124" i="1" l="1"/>
  <c r="F123" i="6" l="1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N123" i="1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135" i="4"/>
  <c r="I133" i="4"/>
  <c r="H133" i="4"/>
  <c r="G133" i="4"/>
  <c r="F133" i="4"/>
  <c r="E133" i="4"/>
  <c r="D133" i="4"/>
  <c r="C133" i="4"/>
  <c r="B133" i="4"/>
  <c r="I132" i="4"/>
  <c r="H132" i="4"/>
  <c r="G132" i="4"/>
  <c r="F132" i="4"/>
  <c r="E132" i="4"/>
  <c r="D132" i="4"/>
  <c r="C132" i="4"/>
  <c r="B132" i="4"/>
  <c r="I131" i="4"/>
  <c r="H131" i="4"/>
  <c r="G131" i="4"/>
  <c r="F131" i="4"/>
  <c r="E131" i="4"/>
  <c r="D131" i="4"/>
  <c r="C131" i="4"/>
  <c r="B131" i="4"/>
  <c r="I130" i="4"/>
  <c r="H130" i="4"/>
  <c r="G130" i="4"/>
  <c r="F130" i="4"/>
  <c r="E130" i="4"/>
  <c r="D130" i="4"/>
  <c r="C130" i="4"/>
  <c r="B130" i="4"/>
  <c r="N6" i="1"/>
  <c r="N122" i="1"/>
  <c r="U136" i="1"/>
  <c r="D135" i="1"/>
  <c r="M136" i="1"/>
  <c r="M135" i="1"/>
  <c r="L136" i="1"/>
  <c r="L135" i="1"/>
  <c r="K136" i="1"/>
  <c r="K135" i="1"/>
  <c r="J136" i="1"/>
  <c r="I136" i="1"/>
  <c r="I135" i="1"/>
  <c r="H136" i="1"/>
  <c r="H135" i="1"/>
  <c r="G136" i="1"/>
  <c r="G135" i="1"/>
  <c r="F136" i="1"/>
  <c r="F135" i="1"/>
  <c r="E136" i="1"/>
  <c r="E135" i="1"/>
  <c r="D136" i="1"/>
  <c r="C136" i="1"/>
  <c r="C135" i="1"/>
  <c r="B136" i="1"/>
  <c r="B135" i="1"/>
  <c r="N121" i="1"/>
  <c r="N120" i="1"/>
  <c r="N119" i="1"/>
  <c r="E134" i="1"/>
  <c r="B133" i="1"/>
  <c r="C133" i="1"/>
  <c r="N118" i="1"/>
  <c r="M134" i="1"/>
  <c r="L134" i="1"/>
  <c r="K134" i="1"/>
  <c r="J134" i="1"/>
  <c r="I134" i="1"/>
  <c r="H134" i="1"/>
  <c r="G134" i="1"/>
  <c r="F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N2" i="1"/>
  <c r="N3" i="1"/>
  <c r="N4" i="1"/>
  <c r="N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J135" i="1"/>
  <c r="J134" i="4" l="1"/>
  <c r="N138" i="1"/>
  <c r="G13" i="6"/>
  <c r="G29" i="6"/>
  <c r="G53" i="6"/>
  <c r="G77" i="6"/>
  <c r="G101" i="6"/>
  <c r="G21" i="6"/>
  <c r="G37" i="6"/>
  <c r="G45" i="6"/>
  <c r="G61" i="6"/>
  <c r="G69" i="6"/>
  <c r="G85" i="6"/>
  <c r="G93" i="6"/>
  <c r="G109" i="6"/>
  <c r="G117" i="6"/>
  <c r="G15" i="6"/>
  <c r="G23" i="6"/>
  <c r="G31" i="6"/>
  <c r="G39" i="6"/>
  <c r="G47" i="6"/>
  <c r="G55" i="6"/>
  <c r="G63" i="6"/>
  <c r="G71" i="6"/>
  <c r="G79" i="6"/>
  <c r="G87" i="6"/>
  <c r="G95" i="6"/>
  <c r="G103" i="6"/>
  <c r="G111" i="6"/>
  <c r="G119" i="6"/>
  <c r="K9" i="4"/>
  <c r="K17" i="4"/>
  <c r="K25" i="4"/>
  <c r="K33" i="4"/>
  <c r="K41" i="4"/>
  <c r="K49" i="4"/>
  <c r="K57" i="4"/>
  <c r="K65" i="4"/>
  <c r="K73" i="4"/>
  <c r="K81" i="4"/>
  <c r="K89" i="4"/>
  <c r="K97" i="4"/>
  <c r="K105" i="4"/>
  <c r="K113" i="4"/>
  <c r="K121" i="4"/>
  <c r="K15" i="4"/>
  <c r="K23" i="4"/>
  <c r="K31" i="4"/>
  <c r="K39" i="4"/>
  <c r="K47" i="4"/>
  <c r="K55" i="4"/>
  <c r="K63" i="4"/>
  <c r="K71" i="4"/>
  <c r="K79" i="4"/>
  <c r="K87" i="4"/>
  <c r="K95" i="4"/>
  <c r="K103" i="4"/>
  <c r="K111" i="4"/>
  <c r="K119" i="4"/>
  <c r="N133" i="1"/>
  <c r="G25" i="6"/>
  <c r="G49" i="6"/>
  <c r="G65" i="6"/>
  <c r="G73" i="6"/>
  <c r="G89" i="6"/>
  <c r="G113" i="6"/>
  <c r="N134" i="1"/>
  <c r="K11" i="4"/>
  <c r="K19" i="4"/>
  <c r="K27" i="4"/>
  <c r="K35" i="4"/>
  <c r="K43" i="4"/>
  <c r="K51" i="4"/>
  <c r="K59" i="4"/>
  <c r="K67" i="4"/>
  <c r="K75" i="4"/>
  <c r="K83" i="4"/>
  <c r="K91" i="4"/>
  <c r="K99" i="4"/>
  <c r="K107" i="4"/>
  <c r="K115" i="4"/>
  <c r="G33" i="6"/>
  <c r="G97" i="6"/>
  <c r="G11" i="6"/>
  <c r="G19" i="6"/>
  <c r="G27" i="6"/>
  <c r="G35" i="6"/>
  <c r="G43" i="6"/>
  <c r="G51" i="6"/>
  <c r="G59" i="6"/>
  <c r="G67" i="6"/>
  <c r="G75" i="6"/>
  <c r="G83" i="6"/>
  <c r="G91" i="6"/>
  <c r="G99" i="6"/>
  <c r="G107" i="6"/>
  <c r="G115" i="6"/>
  <c r="G17" i="6"/>
  <c r="G41" i="6"/>
  <c r="G57" i="6"/>
  <c r="G81" i="6"/>
  <c r="G105" i="6"/>
  <c r="G121" i="6"/>
  <c r="K13" i="4"/>
  <c r="K21" i="4"/>
  <c r="K29" i="4"/>
  <c r="K37" i="4"/>
  <c r="K45" i="4"/>
  <c r="K53" i="4"/>
  <c r="K61" i="4"/>
  <c r="K69" i="4"/>
  <c r="K77" i="4"/>
  <c r="K85" i="4"/>
  <c r="K93" i="4"/>
  <c r="K101" i="4"/>
  <c r="K109" i="4"/>
  <c r="K117" i="4"/>
  <c r="N135" i="1"/>
  <c r="J133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F124" i="6"/>
  <c r="G9" i="6"/>
  <c r="J130" i="4"/>
  <c r="J131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N136" i="1"/>
  <c r="K8" i="4"/>
  <c r="K10" i="4"/>
  <c r="K12" i="4"/>
  <c r="K14" i="4"/>
  <c r="K16" i="4"/>
  <c r="K18" i="4"/>
  <c r="K20" i="4"/>
  <c r="K22" i="4"/>
  <c r="K24" i="4"/>
  <c r="K26" i="4"/>
  <c r="K28" i="4"/>
  <c r="K30" i="4"/>
  <c r="K32" i="4"/>
  <c r="K34" i="4"/>
  <c r="K36" i="4"/>
  <c r="K38" i="4"/>
  <c r="K40" i="4"/>
  <c r="K42" i="4"/>
  <c r="K44" i="4"/>
  <c r="K46" i="4"/>
  <c r="K48" i="4"/>
  <c r="K50" i="4"/>
  <c r="K52" i="4"/>
  <c r="K54" i="4"/>
  <c r="K56" i="4"/>
  <c r="K58" i="4"/>
  <c r="K60" i="4"/>
  <c r="J132" i="4"/>
  <c r="G10" i="6"/>
  <c r="G12" i="6"/>
  <c r="G14" i="6"/>
  <c r="G16" i="6"/>
  <c r="G18" i="6"/>
  <c r="G20" i="6"/>
  <c r="G22" i="6"/>
  <c r="G24" i="6"/>
  <c r="G26" i="6"/>
  <c r="G28" i="6"/>
  <c r="G30" i="6"/>
  <c r="G32" i="6"/>
  <c r="G34" i="6"/>
  <c r="G36" i="6"/>
  <c r="G38" i="6"/>
  <c r="G40" i="6"/>
  <c r="G42" i="6"/>
  <c r="G44" i="6"/>
  <c r="G46" i="6"/>
  <c r="G48" i="6"/>
  <c r="G50" i="6"/>
  <c r="G52" i="6"/>
  <c r="G54" i="6"/>
  <c r="G56" i="6"/>
  <c r="G58" i="6"/>
  <c r="G60" i="6"/>
  <c r="G62" i="6"/>
  <c r="G64" i="6"/>
  <c r="G66" i="6"/>
  <c r="G68" i="6"/>
  <c r="G70" i="6"/>
  <c r="G72" i="6"/>
  <c r="G74" i="6"/>
  <c r="G76" i="6"/>
  <c r="G78" i="6"/>
  <c r="G80" i="6"/>
  <c r="G82" i="6"/>
  <c r="G84" i="6"/>
  <c r="G86" i="6"/>
  <c r="G88" i="6"/>
  <c r="G90" i="6"/>
  <c r="G92" i="6"/>
  <c r="G94" i="6"/>
  <c r="G96" i="6"/>
  <c r="G98" i="6"/>
  <c r="G100" i="6"/>
  <c r="G102" i="6"/>
  <c r="G104" i="6"/>
  <c r="G106" i="6"/>
  <c r="G108" i="6"/>
  <c r="G110" i="6"/>
  <c r="G112" i="6"/>
  <c r="G114" i="6"/>
  <c r="G116" i="6"/>
  <c r="G118" i="6"/>
  <c r="G120" i="6"/>
  <c r="G122" i="6"/>
</calcChain>
</file>

<file path=xl/sharedStrings.xml><?xml version="1.0" encoding="utf-8"?>
<sst xmlns="http://schemas.openxmlformats.org/spreadsheetml/2006/main" count="59" uniqueCount="30">
  <si>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</si>
  <si>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</si>
  <si>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</si>
  <si>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</si>
  <si>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</si>
  <si>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</si>
  <si>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</si>
  <si>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</si>
  <si>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</si>
  <si>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</si>
  <si>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</si>
  <si>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</si>
  <si>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</si>
  <si>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</si>
  <si>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Averages</t>
  </si>
  <si>
    <t>1961-1990 Normal</t>
  </si>
  <si>
    <t>1971-2000</t>
  </si>
  <si>
    <t>Last 30 Years</t>
  </si>
  <si>
    <t>5-yr avg</t>
  </si>
  <si>
    <t>Growing Season</t>
  </si>
  <si>
    <t>5-Year Running Avg</t>
  </si>
  <si>
    <t xml:space="preserve"> </t>
  </si>
  <si>
    <t>June-Sept</t>
  </si>
  <si>
    <t>June-Oct</t>
  </si>
  <si>
    <t>1981-2010</t>
  </si>
  <si>
    <t>July-Sept</t>
  </si>
  <si>
    <t>July-Oct</t>
  </si>
  <si>
    <t>Apr-Aug</t>
  </si>
  <si>
    <t>Spring</t>
  </si>
  <si>
    <t>Jan-June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</si>
</sst>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right" vertical="center" wrapText="1"/>
    </xf>
    <xf numFmtId="0" fontId="3" fillId="0" borderId="0" xfId="0" applyFont="1"/>
    <xf numFmtId="2" fontId="3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St. Cloud Annual Precip (1894-2010)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Annual Precip</c:v>
          </c:tx>
          <c:marker>
            <c:symbol val="diamond"/>
            <c:size val="3"/>
          </c:marker>
          <c:cat>
            <c:numRef>
              <c:f>STCPRECIP!$A$6:$A$122</c:f>
              <c:numCache>
                <c:formatCode>General</c:formatCode>
                <c:ptCount val="117"/>
                <c:pt idx="0">
                  <c:v>1894</c:v>
                </c:pt>
                <c:pt idx="1">
                  <c:v>1895</c:v>
                </c:pt>
                <c:pt idx="2">
                  <c:v>1896</c:v>
                </c:pt>
                <c:pt idx="3">
                  <c:v>1897</c:v>
                </c:pt>
                <c:pt idx="4">
                  <c:v>1898</c:v>
                </c:pt>
                <c:pt idx="5">
                  <c:v>1899</c:v>
                </c:pt>
                <c:pt idx="6">
                  <c:v>1900</c:v>
                </c:pt>
                <c:pt idx="7">
                  <c:v>1901</c:v>
                </c:pt>
                <c:pt idx="8">
                  <c:v>1902</c:v>
                </c:pt>
                <c:pt idx="9">
                  <c:v>1903</c:v>
                </c:pt>
                <c:pt idx="10">
                  <c:v>1904</c:v>
                </c:pt>
                <c:pt idx="11">
                  <c:v>1905</c:v>
                </c:pt>
                <c:pt idx="12">
                  <c:v>1906</c:v>
                </c:pt>
                <c:pt idx="13">
                  <c:v>1907</c:v>
                </c:pt>
                <c:pt idx="14">
                  <c:v>1908</c:v>
                </c:pt>
                <c:pt idx="15">
                  <c:v>1909</c:v>
                </c:pt>
                <c:pt idx="16">
                  <c:v>1910</c:v>
                </c:pt>
                <c:pt idx="17">
                  <c:v>1911</c:v>
                </c:pt>
                <c:pt idx="18">
                  <c:v>1912</c:v>
                </c:pt>
                <c:pt idx="19">
                  <c:v>1913</c:v>
                </c:pt>
                <c:pt idx="20">
                  <c:v>1914</c:v>
                </c:pt>
                <c:pt idx="21">
                  <c:v>1915</c:v>
                </c:pt>
                <c:pt idx="22">
                  <c:v>1916</c:v>
                </c:pt>
                <c:pt idx="23">
                  <c:v>1917</c:v>
                </c:pt>
                <c:pt idx="24">
                  <c:v>1918</c:v>
                </c:pt>
                <c:pt idx="25">
                  <c:v>1919</c:v>
                </c:pt>
                <c:pt idx="26">
                  <c:v>1920</c:v>
                </c:pt>
                <c:pt idx="27">
                  <c:v>1921</c:v>
                </c:pt>
                <c:pt idx="28">
                  <c:v>1922</c:v>
                </c:pt>
                <c:pt idx="29">
                  <c:v>1923</c:v>
                </c:pt>
                <c:pt idx="30">
                  <c:v>1924</c:v>
                </c:pt>
                <c:pt idx="31">
                  <c:v>1925</c:v>
                </c:pt>
                <c:pt idx="32">
                  <c:v>1926</c:v>
                </c:pt>
                <c:pt idx="33">
                  <c:v>1927</c:v>
                </c:pt>
                <c:pt idx="34">
                  <c:v>1928</c:v>
                </c:pt>
                <c:pt idx="35">
                  <c:v>1929</c:v>
                </c:pt>
                <c:pt idx="36">
                  <c:v>1930</c:v>
                </c:pt>
                <c:pt idx="37">
                  <c:v>1931</c:v>
                </c:pt>
                <c:pt idx="38">
                  <c:v>1932</c:v>
                </c:pt>
                <c:pt idx="39">
                  <c:v>1933</c:v>
                </c:pt>
                <c:pt idx="40">
                  <c:v>1934</c:v>
                </c:pt>
                <c:pt idx="41">
                  <c:v>1935</c:v>
                </c:pt>
                <c:pt idx="42">
                  <c:v>1936</c:v>
                </c:pt>
                <c:pt idx="43">
                  <c:v>1937</c:v>
                </c:pt>
                <c:pt idx="44">
                  <c:v>1938</c:v>
                </c:pt>
                <c:pt idx="45">
                  <c:v>1939</c:v>
                </c:pt>
                <c:pt idx="46">
                  <c:v>1940</c:v>
                </c:pt>
                <c:pt idx="47">
                  <c:v>1941</c:v>
                </c:pt>
                <c:pt idx="48">
                  <c:v>1942</c:v>
                </c:pt>
                <c:pt idx="49">
                  <c:v>1943</c:v>
                </c:pt>
                <c:pt idx="50">
                  <c:v>1944</c:v>
                </c:pt>
                <c:pt idx="51">
                  <c:v>1945</c:v>
                </c:pt>
                <c:pt idx="52">
                  <c:v>1946</c:v>
                </c:pt>
                <c:pt idx="53">
                  <c:v>1947</c:v>
                </c:pt>
                <c:pt idx="54">
                  <c:v>1948</c:v>
                </c:pt>
                <c:pt idx="55">
                  <c:v>1949</c:v>
                </c:pt>
                <c:pt idx="56">
                  <c:v>1950</c:v>
                </c:pt>
                <c:pt idx="57">
                  <c:v>1951</c:v>
                </c:pt>
                <c:pt idx="58">
                  <c:v>1952</c:v>
                </c:pt>
                <c:pt idx="59">
                  <c:v>1953</c:v>
                </c:pt>
                <c:pt idx="60">
                  <c:v>1954</c:v>
                </c:pt>
                <c:pt idx="61">
                  <c:v>1955</c:v>
                </c:pt>
                <c:pt idx="62">
                  <c:v>1956</c:v>
                </c:pt>
                <c:pt idx="63">
                  <c:v>1957</c:v>
                </c:pt>
                <c:pt idx="64">
                  <c:v>1958</c:v>
                </c:pt>
                <c:pt idx="65">
                  <c:v>1959</c:v>
                </c:pt>
                <c:pt idx="66">
                  <c:v>1960</c:v>
                </c:pt>
                <c:pt idx="67">
                  <c:v>1961</c:v>
                </c:pt>
                <c:pt idx="68">
                  <c:v>1962</c:v>
                </c:pt>
                <c:pt idx="69">
                  <c:v>1963</c:v>
                </c:pt>
                <c:pt idx="70">
                  <c:v>1964</c:v>
                </c:pt>
                <c:pt idx="71">
                  <c:v>1965</c:v>
                </c:pt>
                <c:pt idx="72">
                  <c:v>1966</c:v>
                </c:pt>
                <c:pt idx="73">
                  <c:v>1967</c:v>
                </c:pt>
                <c:pt idx="74">
                  <c:v>1968</c:v>
                </c:pt>
                <c:pt idx="75">
                  <c:v>1969</c:v>
                </c:pt>
                <c:pt idx="76">
                  <c:v>1970</c:v>
                </c:pt>
                <c:pt idx="77">
                  <c:v>1971</c:v>
                </c:pt>
                <c:pt idx="78">
                  <c:v>1972</c:v>
                </c:pt>
                <c:pt idx="79">
                  <c:v>1973</c:v>
                </c:pt>
                <c:pt idx="80">
                  <c:v>1974</c:v>
                </c:pt>
                <c:pt idx="81">
                  <c:v>1975</c:v>
                </c:pt>
                <c:pt idx="82">
                  <c:v>1976</c:v>
                </c:pt>
                <c:pt idx="83">
                  <c:v>1977</c:v>
                </c:pt>
                <c:pt idx="84">
                  <c:v>1978</c:v>
                </c:pt>
                <c:pt idx="85">
                  <c:v>1979</c:v>
                </c:pt>
                <c:pt idx="86">
                  <c:v>1980</c:v>
                </c:pt>
                <c:pt idx="87">
                  <c:v>1981</c:v>
                </c:pt>
                <c:pt idx="88">
                  <c:v>1982</c:v>
                </c:pt>
                <c:pt idx="89">
                  <c:v>1983</c:v>
                </c:pt>
                <c:pt idx="90">
                  <c:v>1984</c:v>
                </c:pt>
                <c:pt idx="91">
                  <c:v>1985</c:v>
                </c:pt>
                <c:pt idx="92">
                  <c:v>1986</c:v>
                </c:pt>
                <c:pt idx="93">
                  <c:v>1987</c:v>
                </c:pt>
                <c:pt idx="94">
                  <c:v>1988</c:v>
                </c:pt>
                <c:pt idx="95">
                  <c:v>1989</c:v>
                </c:pt>
                <c:pt idx="96">
                  <c:v>1990</c:v>
                </c:pt>
                <c:pt idx="97">
                  <c:v>1991</c:v>
                </c:pt>
                <c:pt idx="98">
                  <c:v>1992</c:v>
                </c:pt>
                <c:pt idx="99">
                  <c:v>1993</c:v>
                </c:pt>
                <c:pt idx="100">
                  <c:v>1994</c:v>
                </c:pt>
                <c:pt idx="101">
                  <c:v>1995</c:v>
                </c:pt>
                <c:pt idx="102">
                  <c:v>1996</c:v>
                </c:pt>
                <c:pt idx="103">
                  <c:v>1997</c:v>
                </c:pt>
                <c:pt idx="104">
                  <c:v>1998</c:v>
                </c:pt>
                <c:pt idx="105">
                  <c:v>1999</c:v>
                </c:pt>
                <c:pt idx="106">
                  <c:v>2000</c:v>
                </c:pt>
                <c:pt idx="107">
                  <c:v>2001</c:v>
                </c:pt>
                <c:pt idx="108">
                  <c:v>2002</c:v>
                </c:pt>
                <c:pt idx="109">
                  <c:v>2003</c:v>
                </c:pt>
                <c:pt idx="110">
                  <c:v>2004</c:v>
                </c:pt>
                <c:pt idx="111">
                  <c:v>2005</c:v>
                </c:pt>
                <c:pt idx="112">
                  <c:v>2006</c:v>
                </c:pt>
                <c:pt idx="113">
                  <c:v>2007</c:v>
                </c:pt>
                <c:pt idx="114">
                  <c:v>2008</c:v>
                </c:pt>
                <c:pt idx="115">
                  <c:v>2009</c:v>
                </c:pt>
                <c:pt idx="116">
                  <c:v>2010</c:v>
                </c:pt>
              </c:numCache>
            </c:numRef>
          </c:cat>
          <c:val>
            <c:numRef>
              <c:f>STCPRECIP!$N$6:$N$122</c:f>
              <c:numCache>
                <c:formatCode>0.00</c:formatCode>
                <c:ptCount val="117"/>
                <c:pt idx="0">
                  <c:v>27.869999999999997</c:v>
                </c:pt>
                <c:pt idx="1">
                  <c:v>20.48</c:v>
                </c:pt>
                <c:pt idx="2">
                  <c:v>31.79</c:v>
                </c:pt>
                <c:pt idx="3">
                  <c:v>41.01</c:v>
                </c:pt>
                <c:pt idx="4">
                  <c:v>24.010000000000005</c:v>
                </c:pt>
                <c:pt idx="5">
                  <c:v>35.130000000000003</c:v>
                </c:pt>
                <c:pt idx="6">
                  <c:v>29.69</c:v>
                </c:pt>
                <c:pt idx="7">
                  <c:v>18.298999999999999</c:v>
                </c:pt>
                <c:pt idx="8">
                  <c:v>21.089000000000002</c:v>
                </c:pt>
                <c:pt idx="9">
                  <c:v>35.709999999999994</c:v>
                </c:pt>
                <c:pt idx="10">
                  <c:v>30.17</c:v>
                </c:pt>
                <c:pt idx="11">
                  <c:v>36.689</c:v>
                </c:pt>
                <c:pt idx="12">
                  <c:v>34.11</c:v>
                </c:pt>
                <c:pt idx="13">
                  <c:v>24.830000000000002</c:v>
                </c:pt>
                <c:pt idx="14">
                  <c:v>29.31</c:v>
                </c:pt>
                <c:pt idx="15">
                  <c:v>26.67</c:v>
                </c:pt>
                <c:pt idx="16">
                  <c:v>14.64</c:v>
                </c:pt>
                <c:pt idx="17">
                  <c:v>32.69</c:v>
                </c:pt>
                <c:pt idx="18">
                  <c:v>28.880000000000003</c:v>
                </c:pt>
                <c:pt idx="19">
                  <c:v>31.208999999999996</c:v>
                </c:pt>
                <c:pt idx="20">
                  <c:v>28.37</c:v>
                </c:pt>
                <c:pt idx="21">
                  <c:v>28.110000000000003</c:v>
                </c:pt>
                <c:pt idx="22">
                  <c:v>31.019000000000002</c:v>
                </c:pt>
                <c:pt idx="23">
                  <c:v>23.16</c:v>
                </c:pt>
                <c:pt idx="24">
                  <c:v>24.46</c:v>
                </c:pt>
                <c:pt idx="25">
                  <c:v>23.700990000000008</c:v>
                </c:pt>
                <c:pt idx="26">
                  <c:v>31.000990000000005</c:v>
                </c:pt>
                <c:pt idx="27">
                  <c:v>20.84</c:v>
                </c:pt>
                <c:pt idx="28">
                  <c:v>23.459999999999997</c:v>
                </c:pt>
                <c:pt idx="29">
                  <c:v>18.540000000000006</c:v>
                </c:pt>
                <c:pt idx="30">
                  <c:v>24.869999999999997</c:v>
                </c:pt>
                <c:pt idx="31">
                  <c:v>19.12</c:v>
                </c:pt>
                <c:pt idx="32">
                  <c:v>33.36</c:v>
                </c:pt>
                <c:pt idx="33">
                  <c:v>24.900000000000002</c:v>
                </c:pt>
                <c:pt idx="34">
                  <c:v>26.75</c:v>
                </c:pt>
                <c:pt idx="35">
                  <c:v>21.6</c:v>
                </c:pt>
                <c:pt idx="36">
                  <c:v>19.62</c:v>
                </c:pt>
                <c:pt idx="37">
                  <c:v>21.88</c:v>
                </c:pt>
                <c:pt idx="38">
                  <c:v>21.480000000000004</c:v>
                </c:pt>
                <c:pt idx="39">
                  <c:v>18.199999999999996</c:v>
                </c:pt>
                <c:pt idx="40">
                  <c:v>20.990000000000002</c:v>
                </c:pt>
                <c:pt idx="41">
                  <c:v>25.759999999999998</c:v>
                </c:pt>
                <c:pt idx="42">
                  <c:v>22.32</c:v>
                </c:pt>
                <c:pt idx="43">
                  <c:v>24.16</c:v>
                </c:pt>
                <c:pt idx="44">
                  <c:v>31.14</c:v>
                </c:pt>
                <c:pt idx="45">
                  <c:v>22.839990000000004</c:v>
                </c:pt>
                <c:pt idx="46">
                  <c:v>25</c:v>
                </c:pt>
                <c:pt idx="47">
                  <c:v>32.260000000000005</c:v>
                </c:pt>
                <c:pt idx="48">
                  <c:v>25.04</c:v>
                </c:pt>
                <c:pt idx="49">
                  <c:v>22.05</c:v>
                </c:pt>
                <c:pt idx="50">
                  <c:v>30.230000000000004</c:v>
                </c:pt>
                <c:pt idx="51">
                  <c:v>27.709999999999997</c:v>
                </c:pt>
                <c:pt idx="52">
                  <c:v>26.610000000000007</c:v>
                </c:pt>
                <c:pt idx="53">
                  <c:v>21.06</c:v>
                </c:pt>
                <c:pt idx="54">
                  <c:v>20.59</c:v>
                </c:pt>
                <c:pt idx="55">
                  <c:v>24.41</c:v>
                </c:pt>
                <c:pt idx="56">
                  <c:v>26.740000000000002</c:v>
                </c:pt>
                <c:pt idx="57">
                  <c:v>37.26</c:v>
                </c:pt>
                <c:pt idx="58">
                  <c:v>27.339999999999996</c:v>
                </c:pt>
                <c:pt idx="59">
                  <c:v>29.73</c:v>
                </c:pt>
                <c:pt idx="60">
                  <c:v>32.200000000000003</c:v>
                </c:pt>
                <c:pt idx="61">
                  <c:v>27.96</c:v>
                </c:pt>
                <c:pt idx="62">
                  <c:v>30.49</c:v>
                </c:pt>
                <c:pt idx="63">
                  <c:v>32.450000000000003</c:v>
                </c:pt>
                <c:pt idx="64">
                  <c:v>25.84</c:v>
                </c:pt>
                <c:pt idx="65">
                  <c:v>22.380000000000003</c:v>
                </c:pt>
                <c:pt idx="66">
                  <c:v>21.25</c:v>
                </c:pt>
                <c:pt idx="67">
                  <c:v>20.85</c:v>
                </c:pt>
                <c:pt idx="68">
                  <c:v>29.140000000000004</c:v>
                </c:pt>
                <c:pt idx="69">
                  <c:v>26.79</c:v>
                </c:pt>
                <c:pt idx="70">
                  <c:v>21.17</c:v>
                </c:pt>
                <c:pt idx="71">
                  <c:v>39.319999999999993</c:v>
                </c:pt>
                <c:pt idx="72">
                  <c:v>22.279999999999998</c:v>
                </c:pt>
                <c:pt idx="73">
                  <c:v>21.14</c:v>
                </c:pt>
                <c:pt idx="74">
                  <c:v>33.68</c:v>
                </c:pt>
                <c:pt idx="75">
                  <c:v>21.98</c:v>
                </c:pt>
                <c:pt idx="76">
                  <c:v>25.15</c:v>
                </c:pt>
                <c:pt idx="77">
                  <c:v>32.01</c:v>
                </c:pt>
                <c:pt idx="78">
                  <c:v>27.81</c:v>
                </c:pt>
                <c:pt idx="79">
                  <c:v>25.2</c:v>
                </c:pt>
                <c:pt idx="80">
                  <c:v>21.409999999999997</c:v>
                </c:pt>
                <c:pt idx="81">
                  <c:v>28.940000000000005</c:v>
                </c:pt>
                <c:pt idx="82">
                  <c:v>14.93</c:v>
                </c:pt>
                <c:pt idx="83">
                  <c:v>35.589999999999996</c:v>
                </c:pt>
                <c:pt idx="84">
                  <c:v>27.909999999999997</c:v>
                </c:pt>
                <c:pt idx="85">
                  <c:v>31.18</c:v>
                </c:pt>
                <c:pt idx="86">
                  <c:v>26.34</c:v>
                </c:pt>
                <c:pt idx="87">
                  <c:v>23.069999999999997</c:v>
                </c:pt>
                <c:pt idx="88">
                  <c:v>30.459999999999997</c:v>
                </c:pt>
                <c:pt idx="89">
                  <c:v>36.180000000000007</c:v>
                </c:pt>
                <c:pt idx="90">
                  <c:v>33.200000000000003</c:v>
                </c:pt>
                <c:pt idx="91">
                  <c:v>34.410000000000004</c:v>
                </c:pt>
                <c:pt idx="92">
                  <c:v>35.42</c:v>
                </c:pt>
                <c:pt idx="93">
                  <c:v>19.540000000000003</c:v>
                </c:pt>
                <c:pt idx="94">
                  <c:v>20.380000000000003</c:v>
                </c:pt>
                <c:pt idx="95">
                  <c:v>19.459999999999997</c:v>
                </c:pt>
                <c:pt idx="96">
                  <c:v>34.909999999999997</c:v>
                </c:pt>
                <c:pt idx="97">
                  <c:v>34.019999999999996</c:v>
                </c:pt>
                <c:pt idx="98">
                  <c:v>18.310000000000002</c:v>
                </c:pt>
                <c:pt idx="99">
                  <c:v>30.870000000000005</c:v>
                </c:pt>
                <c:pt idx="100">
                  <c:v>25.740000000000002</c:v>
                </c:pt>
                <c:pt idx="101">
                  <c:v>26.999999999999996</c:v>
                </c:pt>
                <c:pt idx="102">
                  <c:v>21.59</c:v>
                </c:pt>
                <c:pt idx="103">
                  <c:v>24.57</c:v>
                </c:pt>
                <c:pt idx="104">
                  <c:v>24.96</c:v>
                </c:pt>
                <c:pt idx="105">
                  <c:v>25.699999999999996</c:v>
                </c:pt>
                <c:pt idx="106">
                  <c:v>21.26</c:v>
                </c:pt>
                <c:pt idx="107">
                  <c:v>28.52</c:v>
                </c:pt>
                <c:pt idx="108">
                  <c:v>35.160000000000004</c:v>
                </c:pt>
                <c:pt idx="109">
                  <c:v>24.690000000000005</c:v>
                </c:pt>
                <c:pt idx="110">
                  <c:v>28.919999999999998</c:v>
                </c:pt>
                <c:pt idx="111">
                  <c:v>32.869999999999997</c:v>
                </c:pt>
                <c:pt idx="112">
                  <c:v>24.23</c:v>
                </c:pt>
                <c:pt idx="113">
                  <c:v>26.04</c:v>
                </c:pt>
                <c:pt idx="114">
                  <c:v>27.36</c:v>
                </c:pt>
                <c:pt idx="115">
                  <c:v>28.58</c:v>
                </c:pt>
                <c:pt idx="116">
                  <c:v>33.950000000000003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0-4F7C-96B7-192A622314A2}"/>
            </c:ext>
          </c:extLst>
        </c:ser>
        <c:ser>
          <c:idx val="1"/>
          <c:order val="1"/>
          <c:tx>
            <c:v>5-Year Avg</c:v>
          </c:tx>
          <c:spPr>
            <a:ln>
              <a:prstDash val="dash"/>
            </a:ln>
          </c:spPr>
          <c:marker>
            <c:symbol val="square"/>
            <c:size val="3"/>
          </c:marker>
          <c:cat>
            <c:numRef>
              <c:f>STCPRECIP!$A$6:$A$122</c:f>
              <c:numCache>
                <c:formatCode>General</c:formatCode>
                <c:ptCount val="117"/>
                <c:pt idx="0">
                  <c:v>1894</c:v>
                </c:pt>
                <c:pt idx="1">
                  <c:v>1895</c:v>
                </c:pt>
                <c:pt idx="2">
                  <c:v>1896</c:v>
                </c:pt>
                <c:pt idx="3">
                  <c:v>1897</c:v>
                </c:pt>
                <c:pt idx="4">
                  <c:v>1898</c:v>
                </c:pt>
                <c:pt idx="5">
                  <c:v>1899</c:v>
                </c:pt>
                <c:pt idx="6">
                  <c:v>1900</c:v>
                </c:pt>
                <c:pt idx="7">
                  <c:v>1901</c:v>
                </c:pt>
                <c:pt idx="8">
                  <c:v>1902</c:v>
                </c:pt>
                <c:pt idx="9">
                  <c:v>1903</c:v>
                </c:pt>
                <c:pt idx="10">
                  <c:v>1904</c:v>
                </c:pt>
                <c:pt idx="11">
                  <c:v>1905</c:v>
                </c:pt>
                <c:pt idx="12">
                  <c:v>1906</c:v>
                </c:pt>
                <c:pt idx="13">
                  <c:v>1907</c:v>
                </c:pt>
                <c:pt idx="14">
                  <c:v>1908</c:v>
                </c:pt>
                <c:pt idx="15">
                  <c:v>1909</c:v>
                </c:pt>
                <c:pt idx="16">
                  <c:v>1910</c:v>
                </c:pt>
                <c:pt idx="17">
                  <c:v>1911</c:v>
                </c:pt>
                <c:pt idx="18">
                  <c:v>1912</c:v>
                </c:pt>
                <c:pt idx="19">
                  <c:v>1913</c:v>
                </c:pt>
                <c:pt idx="20">
                  <c:v>1914</c:v>
                </c:pt>
                <c:pt idx="21">
                  <c:v>1915</c:v>
                </c:pt>
                <c:pt idx="22">
                  <c:v>1916</c:v>
                </c:pt>
                <c:pt idx="23">
                  <c:v>1917</c:v>
                </c:pt>
                <c:pt idx="24">
                  <c:v>1918</c:v>
                </c:pt>
                <c:pt idx="25">
                  <c:v>1919</c:v>
                </c:pt>
                <c:pt idx="26">
                  <c:v>1920</c:v>
                </c:pt>
                <c:pt idx="27">
                  <c:v>1921</c:v>
                </c:pt>
                <c:pt idx="28">
                  <c:v>1922</c:v>
                </c:pt>
                <c:pt idx="29">
                  <c:v>1923</c:v>
                </c:pt>
                <c:pt idx="30">
                  <c:v>1924</c:v>
                </c:pt>
                <c:pt idx="31">
                  <c:v>1925</c:v>
                </c:pt>
                <c:pt idx="32">
                  <c:v>1926</c:v>
                </c:pt>
                <c:pt idx="33">
                  <c:v>1927</c:v>
                </c:pt>
                <c:pt idx="34">
                  <c:v>1928</c:v>
                </c:pt>
                <c:pt idx="35">
                  <c:v>1929</c:v>
                </c:pt>
                <c:pt idx="36">
                  <c:v>1930</c:v>
                </c:pt>
                <c:pt idx="37">
                  <c:v>1931</c:v>
                </c:pt>
                <c:pt idx="38">
                  <c:v>1932</c:v>
                </c:pt>
                <c:pt idx="39">
                  <c:v>1933</c:v>
                </c:pt>
                <c:pt idx="40">
                  <c:v>1934</c:v>
                </c:pt>
                <c:pt idx="41">
                  <c:v>1935</c:v>
                </c:pt>
                <c:pt idx="42">
                  <c:v>1936</c:v>
                </c:pt>
                <c:pt idx="43">
                  <c:v>1937</c:v>
                </c:pt>
                <c:pt idx="44">
                  <c:v>1938</c:v>
                </c:pt>
                <c:pt idx="45">
                  <c:v>1939</c:v>
                </c:pt>
                <c:pt idx="46">
                  <c:v>1940</c:v>
                </c:pt>
                <c:pt idx="47">
                  <c:v>1941</c:v>
                </c:pt>
                <c:pt idx="48">
                  <c:v>1942</c:v>
                </c:pt>
                <c:pt idx="49">
                  <c:v>1943</c:v>
                </c:pt>
                <c:pt idx="50">
                  <c:v>1944</c:v>
                </c:pt>
                <c:pt idx="51">
                  <c:v>1945</c:v>
                </c:pt>
                <c:pt idx="52">
                  <c:v>1946</c:v>
                </c:pt>
                <c:pt idx="53">
                  <c:v>1947</c:v>
                </c:pt>
                <c:pt idx="54">
                  <c:v>1948</c:v>
                </c:pt>
                <c:pt idx="55">
                  <c:v>1949</c:v>
                </c:pt>
                <c:pt idx="56">
                  <c:v>1950</c:v>
                </c:pt>
                <c:pt idx="57">
                  <c:v>1951</c:v>
                </c:pt>
                <c:pt idx="58">
                  <c:v>1952</c:v>
                </c:pt>
                <c:pt idx="59">
                  <c:v>1953</c:v>
                </c:pt>
                <c:pt idx="60">
                  <c:v>1954</c:v>
                </c:pt>
                <c:pt idx="61">
                  <c:v>1955</c:v>
                </c:pt>
                <c:pt idx="62">
                  <c:v>1956</c:v>
                </c:pt>
                <c:pt idx="63">
                  <c:v>1957</c:v>
                </c:pt>
                <c:pt idx="64">
                  <c:v>1958</c:v>
                </c:pt>
                <c:pt idx="65">
                  <c:v>1959</c:v>
                </c:pt>
                <c:pt idx="66">
                  <c:v>1960</c:v>
                </c:pt>
                <c:pt idx="67">
                  <c:v>1961</c:v>
                </c:pt>
                <c:pt idx="68">
                  <c:v>1962</c:v>
                </c:pt>
                <c:pt idx="69">
                  <c:v>1963</c:v>
                </c:pt>
                <c:pt idx="70">
                  <c:v>1964</c:v>
                </c:pt>
                <c:pt idx="71">
                  <c:v>1965</c:v>
                </c:pt>
                <c:pt idx="72">
                  <c:v>1966</c:v>
                </c:pt>
                <c:pt idx="73">
                  <c:v>1967</c:v>
                </c:pt>
                <c:pt idx="74">
                  <c:v>1968</c:v>
                </c:pt>
                <c:pt idx="75">
                  <c:v>1969</c:v>
                </c:pt>
                <c:pt idx="76">
                  <c:v>1970</c:v>
                </c:pt>
                <c:pt idx="77">
                  <c:v>1971</c:v>
                </c:pt>
                <c:pt idx="78">
                  <c:v>1972</c:v>
                </c:pt>
                <c:pt idx="79">
                  <c:v>1973</c:v>
                </c:pt>
                <c:pt idx="80">
                  <c:v>1974</c:v>
                </c:pt>
                <c:pt idx="81">
                  <c:v>1975</c:v>
                </c:pt>
                <c:pt idx="82">
                  <c:v>1976</c:v>
                </c:pt>
                <c:pt idx="83">
                  <c:v>1977</c:v>
                </c:pt>
                <c:pt idx="84">
                  <c:v>1978</c:v>
                </c:pt>
                <c:pt idx="85">
                  <c:v>1979</c:v>
                </c:pt>
                <c:pt idx="86">
                  <c:v>1980</c:v>
                </c:pt>
                <c:pt idx="87">
                  <c:v>1981</c:v>
                </c:pt>
                <c:pt idx="88">
                  <c:v>1982</c:v>
                </c:pt>
                <c:pt idx="89">
                  <c:v>1983</c:v>
                </c:pt>
                <c:pt idx="90">
                  <c:v>1984</c:v>
                </c:pt>
                <c:pt idx="91">
                  <c:v>1985</c:v>
                </c:pt>
                <c:pt idx="92">
                  <c:v>1986</c:v>
                </c:pt>
                <c:pt idx="93">
                  <c:v>1987</c:v>
                </c:pt>
                <c:pt idx="94">
                  <c:v>1988</c:v>
                </c:pt>
                <c:pt idx="95">
                  <c:v>1989</c:v>
                </c:pt>
                <c:pt idx="96">
                  <c:v>1990</c:v>
                </c:pt>
                <c:pt idx="97">
                  <c:v>1991</c:v>
                </c:pt>
                <c:pt idx="98">
                  <c:v>1992</c:v>
                </c:pt>
                <c:pt idx="99">
                  <c:v>1993</c:v>
                </c:pt>
                <c:pt idx="100">
                  <c:v>1994</c:v>
                </c:pt>
                <c:pt idx="101">
                  <c:v>1995</c:v>
                </c:pt>
                <c:pt idx="102">
                  <c:v>1996</c:v>
                </c:pt>
                <c:pt idx="103">
                  <c:v>1997</c:v>
                </c:pt>
                <c:pt idx="104">
                  <c:v>1998</c:v>
                </c:pt>
                <c:pt idx="105">
                  <c:v>1999</c:v>
                </c:pt>
                <c:pt idx="106">
                  <c:v>2000</c:v>
                </c:pt>
                <c:pt idx="107">
                  <c:v>2001</c:v>
                </c:pt>
                <c:pt idx="108">
                  <c:v>2002</c:v>
                </c:pt>
                <c:pt idx="109">
                  <c:v>2003</c:v>
                </c:pt>
                <c:pt idx="110">
                  <c:v>2004</c:v>
                </c:pt>
                <c:pt idx="111">
                  <c:v>2005</c:v>
                </c:pt>
                <c:pt idx="112">
                  <c:v>2006</c:v>
                </c:pt>
                <c:pt idx="113">
                  <c:v>2007</c:v>
                </c:pt>
                <c:pt idx="114">
                  <c:v>2008</c:v>
                </c:pt>
                <c:pt idx="115">
                  <c:v>2009</c:v>
                </c:pt>
                <c:pt idx="116">
                  <c:v>2010</c:v>
                </c:pt>
              </c:numCache>
            </c:numRef>
          </c:cat>
          <c:val>
            <c:numRef>
              <c:f>STCPRECIP!$U$6:$U$122</c:f>
              <c:numCache>
                <c:formatCode>General</c:formatCode>
                <c:ptCount val="117"/>
                <c:pt idx="3" formatCode="0.00">
                  <c:v>28.717999999999996</c:v>
                </c:pt>
                <c:pt idx="4" formatCode="0.00">
                  <c:v>29.031999999999993</c:v>
                </c:pt>
                <c:pt idx="5" formatCode="0.00">
                  <c:v>30.484000000000002</c:v>
                </c:pt>
                <c:pt idx="6" formatCode="0.00">
                  <c:v>32.326000000000001</c:v>
                </c:pt>
                <c:pt idx="7" formatCode="0.00">
                  <c:v>29.627800000000001</c:v>
                </c:pt>
                <c:pt idx="8" formatCode="0.00">
                  <c:v>25.643600000000003</c:v>
                </c:pt>
                <c:pt idx="9" formatCode="0.00">
                  <c:v>27.983600000000003</c:v>
                </c:pt>
                <c:pt idx="10" formatCode="0.00">
                  <c:v>26.991599999999998</c:v>
                </c:pt>
                <c:pt idx="11" formatCode="0.00">
                  <c:v>28.391399999999997</c:v>
                </c:pt>
                <c:pt idx="12" formatCode="0.00">
                  <c:v>31.553599999999996</c:v>
                </c:pt>
                <c:pt idx="13" formatCode="0.00">
                  <c:v>32.3018</c:v>
                </c:pt>
                <c:pt idx="14" formatCode="0.00">
                  <c:v>31.021800000000002</c:v>
                </c:pt>
                <c:pt idx="15" formatCode="0.00">
                  <c:v>30.321800000000003</c:v>
                </c:pt>
                <c:pt idx="16" formatCode="0.00">
                  <c:v>25.911999999999999</c:v>
                </c:pt>
                <c:pt idx="17" formatCode="0.00">
                  <c:v>25.627999999999997</c:v>
                </c:pt>
                <c:pt idx="18" formatCode="0.00">
                  <c:v>26.437999999999999</c:v>
                </c:pt>
                <c:pt idx="19" formatCode="0.00">
                  <c:v>26.817799999999998</c:v>
                </c:pt>
                <c:pt idx="20" formatCode="0.00">
                  <c:v>27.157800000000002</c:v>
                </c:pt>
                <c:pt idx="21" formatCode="0.00">
                  <c:v>29.851800000000004</c:v>
                </c:pt>
                <c:pt idx="22" formatCode="0.00">
                  <c:v>29.517599999999998</c:v>
                </c:pt>
                <c:pt idx="23" formatCode="0.00">
                  <c:v>28.3736</c:v>
                </c:pt>
                <c:pt idx="24" formatCode="0.00">
                  <c:v>27.023800000000001</c:v>
                </c:pt>
                <c:pt idx="25" formatCode="0.00">
                  <c:v>26.089998000000001</c:v>
                </c:pt>
                <c:pt idx="26" formatCode="0.00">
                  <c:v>26.668196000000005</c:v>
                </c:pt>
                <c:pt idx="27" formatCode="0.00">
                  <c:v>24.632396000000004</c:v>
                </c:pt>
                <c:pt idx="28" formatCode="0.00">
                  <c:v>24.692396000000002</c:v>
                </c:pt>
                <c:pt idx="29" formatCode="0.00">
                  <c:v>23.508396000000001</c:v>
                </c:pt>
                <c:pt idx="30" formatCode="0.00">
                  <c:v>23.742198000000002</c:v>
                </c:pt>
                <c:pt idx="31" formatCode="0.00">
                  <c:v>21.366000000000003</c:v>
                </c:pt>
                <c:pt idx="32" formatCode="0.00">
                  <c:v>23.87</c:v>
                </c:pt>
                <c:pt idx="33" formatCode="0.00">
                  <c:v>24.158000000000001</c:v>
                </c:pt>
                <c:pt idx="34" formatCode="0.00">
                  <c:v>25.8</c:v>
                </c:pt>
                <c:pt idx="35" formatCode="0.00">
                  <c:v>25.146000000000004</c:v>
                </c:pt>
                <c:pt idx="36" formatCode="0.00">
                  <c:v>25.246000000000002</c:v>
                </c:pt>
                <c:pt idx="37" formatCode="0.00">
                  <c:v>22.95</c:v>
                </c:pt>
                <c:pt idx="38" formatCode="0.00">
                  <c:v>22.265999999999998</c:v>
                </c:pt>
                <c:pt idx="39" formatCode="0.00">
                  <c:v>20.556000000000001</c:v>
                </c:pt>
                <c:pt idx="40" formatCode="0.00">
                  <c:v>20.434000000000005</c:v>
                </c:pt>
                <c:pt idx="41" formatCode="0.00">
                  <c:v>21.661999999999999</c:v>
                </c:pt>
                <c:pt idx="42" formatCode="0.00">
                  <c:v>21.75</c:v>
                </c:pt>
                <c:pt idx="43" formatCode="0.00">
                  <c:v>22.285999999999994</c:v>
                </c:pt>
                <c:pt idx="44" formatCode="0.00">
                  <c:v>24.873999999999999</c:v>
                </c:pt>
                <c:pt idx="45" formatCode="0.00">
                  <c:v>25.243997999999998</c:v>
                </c:pt>
                <c:pt idx="46" formatCode="0.00">
                  <c:v>25.091998</c:v>
                </c:pt>
                <c:pt idx="47" formatCode="0.00">
                  <c:v>27.079998</c:v>
                </c:pt>
                <c:pt idx="48" formatCode="0.00">
                  <c:v>27.255997999999998</c:v>
                </c:pt>
                <c:pt idx="49" formatCode="0.00">
                  <c:v>25.437998</c:v>
                </c:pt>
                <c:pt idx="50" formatCode="0.00">
                  <c:v>26.916000000000004</c:v>
                </c:pt>
                <c:pt idx="51" formatCode="0.00">
                  <c:v>27.458000000000006</c:v>
                </c:pt>
                <c:pt idx="52" formatCode="0.00">
                  <c:v>26.328000000000003</c:v>
                </c:pt>
                <c:pt idx="53" formatCode="0.00">
                  <c:v>25.532</c:v>
                </c:pt>
                <c:pt idx="54" formatCode="0.00">
                  <c:v>25.240000000000002</c:v>
                </c:pt>
                <c:pt idx="55" formatCode="0.00">
                  <c:v>24.076000000000001</c:v>
                </c:pt>
                <c:pt idx="56" formatCode="0.00">
                  <c:v>23.881999999999998</c:v>
                </c:pt>
                <c:pt idx="57" formatCode="0.00">
                  <c:v>26.012</c:v>
                </c:pt>
                <c:pt idx="58" formatCode="0.00">
                  <c:v>27.268000000000001</c:v>
                </c:pt>
                <c:pt idx="59" formatCode="0.00">
                  <c:v>29.095999999999997</c:v>
                </c:pt>
                <c:pt idx="60" formatCode="0.00">
                  <c:v>30.654000000000003</c:v>
                </c:pt>
                <c:pt idx="61" formatCode="0.00">
                  <c:v>30.898000000000003</c:v>
                </c:pt>
                <c:pt idx="62" formatCode="0.00">
                  <c:v>29.544</c:v>
                </c:pt>
                <c:pt idx="63" formatCode="0.00">
                  <c:v>30.566000000000003</c:v>
                </c:pt>
                <c:pt idx="64" formatCode="0.00">
                  <c:v>29.788</c:v>
                </c:pt>
                <c:pt idx="65" formatCode="0.00">
                  <c:v>27.824000000000002</c:v>
                </c:pt>
                <c:pt idx="66" formatCode="0.00">
                  <c:v>26.481999999999999</c:v>
                </c:pt>
                <c:pt idx="67" formatCode="0.00">
                  <c:v>24.554000000000002</c:v>
                </c:pt>
                <c:pt idx="68" formatCode="0.00">
                  <c:v>23.891999999999999</c:v>
                </c:pt>
                <c:pt idx="69" formatCode="0.00">
                  <c:v>24.082000000000001</c:v>
                </c:pt>
                <c:pt idx="70" formatCode="0.00">
                  <c:v>23.84</c:v>
                </c:pt>
                <c:pt idx="71" formatCode="0.00">
                  <c:v>27.453999999999997</c:v>
                </c:pt>
                <c:pt idx="72" formatCode="0.00">
                  <c:v>27.74</c:v>
                </c:pt>
                <c:pt idx="73" formatCode="0.00">
                  <c:v>26.139999999999997</c:v>
                </c:pt>
                <c:pt idx="74" formatCode="0.00">
                  <c:v>27.518000000000001</c:v>
                </c:pt>
                <c:pt idx="75" formatCode="0.00">
                  <c:v>27.679999999999996</c:v>
                </c:pt>
                <c:pt idx="76" formatCode="0.00">
                  <c:v>24.845999999999997</c:v>
                </c:pt>
                <c:pt idx="77" formatCode="0.00">
                  <c:v>26.791999999999994</c:v>
                </c:pt>
                <c:pt idx="78" formatCode="0.00">
                  <c:v>28.125999999999998</c:v>
                </c:pt>
                <c:pt idx="79" formatCode="0.00">
                  <c:v>26.429999999999996</c:v>
                </c:pt>
                <c:pt idx="80" formatCode="0.00">
                  <c:v>26.315999999999995</c:v>
                </c:pt>
                <c:pt idx="81" formatCode="0.00">
                  <c:v>27.074000000000002</c:v>
                </c:pt>
                <c:pt idx="82" formatCode="0.00">
                  <c:v>23.657999999999998</c:v>
                </c:pt>
                <c:pt idx="83" formatCode="0.00">
                  <c:v>25.214000000000006</c:v>
                </c:pt>
                <c:pt idx="84" formatCode="0.00">
                  <c:v>25.756</c:v>
                </c:pt>
                <c:pt idx="85" formatCode="0.00">
                  <c:v>27.71</c:v>
                </c:pt>
                <c:pt idx="86" formatCode="0.00">
                  <c:v>27.189999999999998</c:v>
                </c:pt>
                <c:pt idx="87" formatCode="0.00">
                  <c:v>28.818000000000001</c:v>
                </c:pt>
                <c:pt idx="88" formatCode="0.00">
                  <c:v>27.791999999999994</c:v>
                </c:pt>
                <c:pt idx="89" formatCode="0.00">
                  <c:v>29.445999999999998</c:v>
                </c:pt>
                <c:pt idx="90" formatCode="0.00">
                  <c:v>29.85</c:v>
                </c:pt>
                <c:pt idx="91" formatCode="0.00">
                  <c:v>31.464000000000006</c:v>
                </c:pt>
                <c:pt idx="92" formatCode="0.00">
                  <c:v>33.934000000000005</c:v>
                </c:pt>
                <c:pt idx="93" formatCode="0.00">
                  <c:v>31.750000000000007</c:v>
                </c:pt>
                <c:pt idx="94" formatCode="0.00">
                  <c:v>28.590000000000003</c:v>
                </c:pt>
                <c:pt idx="95" formatCode="0.00">
                  <c:v>25.842000000000006</c:v>
                </c:pt>
                <c:pt idx="96" formatCode="0.00">
                  <c:v>25.941999999999997</c:v>
                </c:pt>
                <c:pt idx="97" formatCode="0.00">
                  <c:v>25.661999999999999</c:v>
                </c:pt>
                <c:pt idx="98" formatCode="0.00">
                  <c:v>25.416</c:v>
                </c:pt>
                <c:pt idx="99" formatCode="0.00">
                  <c:v>27.513999999999999</c:v>
                </c:pt>
                <c:pt idx="100" formatCode="0.00">
                  <c:v>28.77</c:v>
                </c:pt>
                <c:pt idx="101" formatCode="0.00">
                  <c:v>27.187999999999999</c:v>
                </c:pt>
                <c:pt idx="102" formatCode="0.00">
                  <c:v>24.702000000000005</c:v>
                </c:pt>
                <c:pt idx="103" formatCode="0.00">
                  <c:v>25.954000000000001</c:v>
                </c:pt>
                <c:pt idx="104" formatCode="0.00">
                  <c:v>24.772000000000002</c:v>
                </c:pt>
                <c:pt idx="105" formatCode="0.00">
                  <c:v>24.763999999999999</c:v>
                </c:pt>
                <c:pt idx="106" formatCode="0.00">
                  <c:v>23.616</c:v>
                </c:pt>
                <c:pt idx="107" formatCode="0.00">
                  <c:v>25.001999999999999</c:v>
                </c:pt>
                <c:pt idx="108" formatCode="0.00">
                  <c:v>27.119999999999997</c:v>
                </c:pt>
                <c:pt idx="109" formatCode="0.00">
                  <c:v>27.065999999999995</c:v>
                </c:pt>
                <c:pt idx="110" formatCode="0.00">
                  <c:v>27.709999999999997</c:v>
                </c:pt>
                <c:pt idx="111" formatCode="0.00">
                  <c:v>30.032</c:v>
                </c:pt>
                <c:pt idx="112" formatCode="0.00">
                  <c:v>29.173999999999999</c:v>
                </c:pt>
                <c:pt idx="113" formatCode="0.00">
                  <c:v>27.35</c:v>
                </c:pt>
                <c:pt idx="114" formatCode="0.00">
                  <c:v>27.884000000000004</c:v>
                </c:pt>
                <c:pt idx="115" formatCode="0.00">
                  <c:v>27.815999999999995</c:v>
                </c:pt>
                <c:pt idx="116">
                  <c:v>28.01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0-4F7C-96B7-192A6223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1808"/>
        <c:axId val="49798464"/>
      </c:lineChart>
      <c:dateAx>
        <c:axId val="11999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798464"/>
        <c:crosses val="autoZero"/>
        <c:auto val="0"/>
        <c:lblOffset val="100"/>
        <c:baseTimeUnit val="days"/>
        <c:majorUnit val="5"/>
        <c:majorTimeUnit val="days"/>
      </c:dateAx>
      <c:valAx>
        <c:axId val="49798464"/>
        <c:scaling>
          <c:orientation val="minMax"/>
          <c:max val="44"/>
          <c:min val="1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Precipitation (inches)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91808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83307436182019989"/>
          <c:y val="9.8846004905124574E-3"/>
          <c:w val="0.13880873103958569"/>
          <c:h val="7.89215610343788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St. Cloud Growing Season Precip (Apr-Nov)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Growing Season Precip</c:v>
          </c:tx>
          <c:marker>
            <c:symbol val="diamond"/>
            <c:size val="4"/>
          </c:marker>
          <c:cat>
            <c:numRef>
              <c:f>'Growing Season'!$A$5:$A$122</c:f>
              <c:numCache>
                <c:formatCode>General</c:formatCode>
                <c:ptCount val="118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</c:numCache>
            </c:numRef>
          </c:cat>
          <c:val>
            <c:numRef>
              <c:f>'Growing Season'!$J$5:$J$124</c:f>
              <c:numCache>
                <c:formatCode>0.00</c:formatCode>
                <c:ptCount val="120"/>
                <c:pt idx="0">
                  <c:v>18.279999999999998</c:v>
                </c:pt>
                <c:pt idx="1">
                  <c:v>23.819999999999997</c:v>
                </c:pt>
                <c:pt idx="2">
                  <c:v>19.059999999999999</c:v>
                </c:pt>
                <c:pt idx="3">
                  <c:v>27.509999999999998</c:v>
                </c:pt>
                <c:pt idx="4">
                  <c:v>32.050000000000004</c:v>
                </c:pt>
                <c:pt idx="5">
                  <c:v>20.48</c:v>
                </c:pt>
                <c:pt idx="6">
                  <c:v>31.200000000000003</c:v>
                </c:pt>
                <c:pt idx="7">
                  <c:v>26.709999999999997</c:v>
                </c:pt>
                <c:pt idx="8">
                  <c:v>16.310000000000002</c:v>
                </c:pt>
                <c:pt idx="9">
                  <c:v>19.010000000000002</c:v>
                </c:pt>
                <c:pt idx="10">
                  <c:v>31.88</c:v>
                </c:pt>
                <c:pt idx="11">
                  <c:v>28.189999999999998</c:v>
                </c:pt>
                <c:pt idx="12">
                  <c:v>35.239999999999995</c:v>
                </c:pt>
                <c:pt idx="13">
                  <c:v>31.08</c:v>
                </c:pt>
                <c:pt idx="14">
                  <c:v>22.25</c:v>
                </c:pt>
                <c:pt idx="15">
                  <c:v>26.420000000000005</c:v>
                </c:pt>
                <c:pt idx="16">
                  <c:v>22.130000000000003</c:v>
                </c:pt>
                <c:pt idx="17">
                  <c:v>13.11</c:v>
                </c:pt>
                <c:pt idx="18">
                  <c:v>30.150000000000002</c:v>
                </c:pt>
                <c:pt idx="19">
                  <c:v>27.42</c:v>
                </c:pt>
                <c:pt idx="20">
                  <c:v>29.94</c:v>
                </c:pt>
                <c:pt idx="21">
                  <c:v>26.14</c:v>
                </c:pt>
                <c:pt idx="22">
                  <c:v>25.25</c:v>
                </c:pt>
                <c:pt idx="23">
                  <c:v>26.369</c:v>
                </c:pt>
                <c:pt idx="24">
                  <c:v>16.8</c:v>
                </c:pt>
                <c:pt idx="25">
                  <c:v>22.270000000000003</c:v>
                </c:pt>
                <c:pt idx="26">
                  <c:v>19.590990000000001</c:v>
                </c:pt>
                <c:pt idx="27">
                  <c:v>24.830990000000007</c:v>
                </c:pt>
                <c:pt idx="28">
                  <c:v>19.23</c:v>
                </c:pt>
                <c:pt idx="29">
                  <c:v>17.05</c:v>
                </c:pt>
                <c:pt idx="30">
                  <c:v>16.5</c:v>
                </c:pt>
                <c:pt idx="31">
                  <c:v>22.39</c:v>
                </c:pt>
                <c:pt idx="32">
                  <c:v>17.510000000000002</c:v>
                </c:pt>
                <c:pt idx="33">
                  <c:v>30.729999999999997</c:v>
                </c:pt>
                <c:pt idx="34">
                  <c:v>20.7</c:v>
                </c:pt>
                <c:pt idx="35">
                  <c:v>24.4</c:v>
                </c:pt>
                <c:pt idx="36">
                  <c:v>18.41</c:v>
                </c:pt>
                <c:pt idx="37">
                  <c:v>17.029999999999998</c:v>
                </c:pt>
                <c:pt idx="38">
                  <c:v>18.850000000000001</c:v>
                </c:pt>
                <c:pt idx="39">
                  <c:v>19.240000000000002</c:v>
                </c:pt>
                <c:pt idx="40">
                  <c:v>16.169999999999998</c:v>
                </c:pt>
                <c:pt idx="41">
                  <c:v>18.560000000000002</c:v>
                </c:pt>
                <c:pt idx="42">
                  <c:v>22.369999999999997</c:v>
                </c:pt>
                <c:pt idx="43">
                  <c:v>17.600000000000001</c:v>
                </c:pt>
                <c:pt idx="44">
                  <c:v>21.66</c:v>
                </c:pt>
                <c:pt idx="45">
                  <c:v>27.35</c:v>
                </c:pt>
                <c:pt idx="46">
                  <c:v>20.108999999999998</c:v>
                </c:pt>
                <c:pt idx="47">
                  <c:v>21.4</c:v>
                </c:pt>
                <c:pt idx="48">
                  <c:v>28.870000000000005</c:v>
                </c:pt>
                <c:pt idx="49">
                  <c:v>21.71</c:v>
                </c:pt>
                <c:pt idx="50">
                  <c:v>18.989999999999998</c:v>
                </c:pt>
                <c:pt idx="51">
                  <c:v>26.750000000000004</c:v>
                </c:pt>
                <c:pt idx="52">
                  <c:v>21.74</c:v>
                </c:pt>
                <c:pt idx="53">
                  <c:v>23.550000000000004</c:v>
                </c:pt>
                <c:pt idx="54">
                  <c:v>19.86</c:v>
                </c:pt>
                <c:pt idx="55">
                  <c:v>16.739999999999998</c:v>
                </c:pt>
                <c:pt idx="56">
                  <c:v>19.889999999999997</c:v>
                </c:pt>
                <c:pt idx="57">
                  <c:v>19.900000000000002</c:v>
                </c:pt>
                <c:pt idx="58">
                  <c:v>30.09</c:v>
                </c:pt>
                <c:pt idx="59">
                  <c:v>23.21</c:v>
                </c:pt>
                <c:pt idx="60">
                  <c:v>24.61</c:v>
                </c:pt>
                <c:pt idx="61">
                  <c:v>29.310000000000002</c:v>
                </c:pt>
                <c:pt idx="62">
                  <c:v>23.73</c:v>
                </c:pt>
                <c:pt idx="63">
                  <c:v>27.8</c:v>
                </c:pt>
                <c:pt idx="64">
                  <c:v>28.54</c:v>
                </c:pt>
                <c:pt idx="65">
                  <c:v>24.07</c:v>
                </c:pt>
                <c:pt idx="66">
                  <c:v>19.810000000000002</c:v>
                </c:pt>
                <c:pt idx="67">
                  <c:v>18.939999999999998</c:v>
                </c:pt>
                <c:pt idx="68">
                  <c:v>19.03</c:v>
                </c:pt>
                <c:pt idx="69">
                  <c:v>25.820000000000004</c:v>
                </c:pt>
                <c:pt idx="70">
                  <c:v>23.91</c:v>
                </c:pt>
                <c:pt idx="71">
                  <c:v>19.150000000000002</c:v>
                </c:pt>
                <c:pt idx="72">
                  <c:v>33.39</c:v>
                </c:pt>
                <c:pt idx="73">
                  <c:v>18.09</c:v>
                </c:pt>
                <c:pt idx="74">
                  <c:v>16.89</c:v>
                </c:pt>
                <c:pt idx="75">
                  <c:v>29.49</c:v>
                </c:pt>
                <c:pt idx="76">
                  <c:v>16.259999999999998</c:v>
                </c:pt>
                <c:pt idx="77">
                  <c:v>23.44</c:v>
                </c:pt>
                <c:pt idx="78">
                  <c:v>28.919999999999998</c:v>
                </c:pt>
                <c:pt idx="79">
                  <c:v>23.919999999999998</c:v>
                </c:pt>
                <c:pt idx="80">
                  <c:v>22.24</c:v>
                </c:pt>
                <c:pt idx="81">
                  <c:v>19.07</c:v>
                </c:pt>
                <c:pt idx="82">
                  <c:v>24.120000000000005</c:v>
                </c:pt>
                <c:pt idx="83">
                  <c:v>11.159999999999998</c:v>
                </c:pt>
                <c:pt idx="84">
                  <c:v>29.6</c:v>
                </c:pt>
                <c:pt idx="85">
                  <c:v>25.72</c:v>
                </c:pt>
                <c:pt idx="86">
                  <c:v>24.900000000000002</c:v>
                </c:pt>
                <c:pt idx="87">
                  <c:v>23.349999999999998</c:v>
                </c:pt>
                <c:pt idx="88">
                  <c:v>19.37</c:v>
                </c:pt>
                <c:pt idx="89">
                  <c:v>25.889999999999997</c:v>
                </c:pt>
                <c:pt idx="90">
                  <c:v>31.92</c:v>
                </c:pt>
                <c:pt idx="91">
                  <c:v>29.200000000000003</c:v>
                </c:pt>
                <c:pt idx="92">
                  <c:v>31.480000000000004</c:v>
                </c:pt>
                <c:pt idx="93">
                  <c:v>32.650000000000006</c:v>
                </c:pt>
                <c:pt idx="94">
                  <c:v>17.54</c:v>
                </c:pt>
                <c:pt idx="95">
                  <c:v>17.71</c:v>
                </c:pt>
                <c:pt idx="96">
                  <c:v>17.649999999999999</c:v>
                </c:pt>
                <c:pt idx="97">
                  <c:v>30.169999999999995</c:v>
                </c:pt>
                <c:pt idx="98">
                  <c:v>30.229999999999993</c:v>
                </c:pt>
                <c:pt idx="99">
                  <c:v>14.92</c:v>
                </c:pt>
                <c:pt idx="100">
                  <c:v>27.509999999999998</c:v>
                </c:pt>
                <c:pt idx="101">
                  <c:v>22.810000000000002</c:v>
                </c:pt>
                <c:pt idx="102">
                  <c:v>23.13</c:v>
                </c:pt>
                <c:pt idx="103">
                  <c:v>18.350000000000001</c:v>
                </c:pt>
                <c:pt idx="104">
                  <c:v>21.23</c:v>
                </c:pt>
                <c:pt idx="105">
                  <c:v>19.71</c:v>
                </c:pt>
                <c:pt idx="106">
                  <c:v>23.95</c:v>
                </c:pt>
                <c:pt idx="107">
                  <c:v>17.13</c:v>
                </c:pt>
                <c:pt idx="108">
                  <c:v>25.240000000000002</c:v>
                </c:pt>
                <c:pt idx="109">
                  <c:v>31.359999999999996</c:v>
                </c:pt>
                <c:pt idx="110">
                  <c:v>22.380000000000006</c:v>
                </c:pt>
                <c:pt idx="111">
                  <c:v>25.919999999999998</c:v>
                </c:pt>
                <c:pt idx="112">
                  <c:v>28.439999999999998</c:v>
                </c:pt>
                <c:pt idx="113">
                  <c:v>21.189999999999998</c:v>
                </c:pt>
                <c:pt idx="114">
                  <c:v>19.93</c:v>
                </c:pt>
                <c:pt idx="115">
                  <c:v>23.6</c:v>
                </c:pt>
                <c:pt idx="116">
                  <c:v>21.270000000000003</c:v>
                </c:pt>
                <c:pt idx="117">
                  <c:v>28.69</c:v>
                </c:pt>
                <c:pt idx="118">
                  <c:v>23.779999999999998</c:v>
                </c:pt>
                <c:pt idx="119">
                  <c:v>19.739999999999995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6-4A04-A7A1-1407DE1D351D}"/>
            </c:ext>
          </c:extLst>
        </c:ser>
        <c:ser>
          <c:idx val="1"/>
          <c:order val="1"/>
          <c:tx>
            <c:v>5-Year Running Avg</c:v>
          </c:tx>
          <c:spPr>
            <a:ln>
              <a:prstDash val="dash"/>
            </a:ln>
          </c:spPr>
          <c:marker>
            <c:symbol val="square"/>
            <c:size val="3"/>
          </c:marker>
          <c:cat>
            <c:numRef>
              <c:f>'Growing Season'!$A$5:$A$122</c:f>
              <c:numCache>
                <c:formatCode>General</c:formatCode>
                <c:ptCount val="118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</c:numCache>
            </c:numRef>
          </c:cat>
          <c:val>
            <c:numRef>
              <c:f>'Growing Season'!$K$5:$K$121</c:f>
              <c:numCache>
                <c:formatCode>General</c:formatCode>
                <c:ptCount val="1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 formatCode="0.00">
                  <c:v>24.143999999999998</c:v>
                </c:pt>
                <c:pt idx="4" formatCode="0.00">
                  <c:v>24.584</c:v>
                </c:pt>
                <c:pt idx="5" formatCode="0.00">
                  <c:v>26.060000000000002</c:v>
                </c:pt>
                <c:pt idx="6" formatCode="0.00">
                  <c:v>27.590000000000003</c:v>
                </c:pt>
                <c:pt idx="7" formatCode="0.00">
                  <c:v>25.35</c:v>
                </c:pt>
                <c:pt idx="8" formatCode="0.00">
                  <c:v>22.742000000000001</c:v>
                </c:pt>
                <c:pt idx="9" formatCode="0.00">
                  <c:v>25.021999999999998</c:v>
                </c:pt>
                <c:pt idx="10" formatCode="0.00">
                  <c:v>24.419999999999998</c:v>
                </c:pt>
                <c:pt idx="11" formatCode="0.00">
                  <c:v>26.125999999999998</c:v>
                </c:pt>
                <c:pt idx="12" formatCode="0.00">
                  <c:v>29.079999999999995</c:v>
                </c:pt>
                <c:pt idx="13" formatCode="0.00">
                  <c:v>29.727999999999998</c:v>
                </c:pt>
                <c:pt idx="14" formatCode="0.00">
                  <c:v>28.636000000000003</c:v>
                </c:pt>
                <c:pt idx="15" formatCode="0.00">
                  <c:v>27.423999999999999</c:v>
                </c:pt>
                <c:pt idx="16" formatCode="0.00">
                  <c:v>22.997999999999998</c:v>
                </c:pt>
                <c:pt idx="17" formatCode="0.00">
                  <c:v>22.812000000000005</c:v>
                </c:pt>
                <c:pt idx="18" formatCode="0.00">
                  <c:v>23.846000000000004</c:v>
                </c:pt>
                <c:pt idx="19" formatCode="0.00">
                  <c:v>24.55</c:v>
                </c:pt>
                <c:pt idx="20" formatCode="0.00">
                  <c:v>25.352</c:v>
                </c:pt>
                <c:pt idx="21" formatCode="0.00">
                  <c:v>27.78</c:v>
                </c:pt>
                <c:pt idx="22" formatCode="0.00">
                  <c:v>27.023800000000001</c:v>
                </c:pt>
                <c:pt idx="23" formatCode="0.00">
                  <c:v>24.899799999999999</c:v>
                </c:pt>
                <c:pt idx="24" formatCode="0.00">
                  <c:v>23.3658</c:v>
                </c:pt>
                <c:pt idx="25" formatCode="0.00">
                  <c:v>22.055997999999999</c:v>
                </c:pt>
                <c:pt idx="26" formatCode="0.00">
                  <c:v>21.972196000000004</c:v>
                </c:pt>
                <c:pt idx="27" formatCode="0.00">
                  <c:v>20.544396000000003</c:v>
                </c:pt>
                <c:pt idx="28" formatCode="0.00">
                  <c:v>20.594396</c:v>
                </c:pt>
                <c:pt idx="29" formatCode="0.00">
                  <c:v>19.440396</c:v>
                </c:pt>
                <c:pt idx="30" formatCode="0.00">
                  <c:v>20.000198000000001</c:v>
                </c:pt>
                <c:pt idx="31" formatCode="0.00">
                  <c:v>18.536000000000001</c:v>
                </c:pt>
                <c:pt idx="32" formatCode="0.00">
                  <c:v>20.836000000000002</c:v>
                </c:pt>
                <c:pt idx="33" formatCode="0.00">
                  <c:v>21.565999999999999</c:v>
                </c:pt>
                <c:pt idx="34" formatCode="0.00">
                  <c:v>23.145999999999997</c:v>
                </c:pt>
                <c:pt idx="35" formatCode="0.00">
                  <c:v>22.35</c:v>
                </c:pt>
                <c:pt idx="36" formatCode="0.00">
                  <c:v>22.253999999999998</c:v>
                </c:pt>
                <c:pt idx="37" formatCode="0.00">
                  <c:v>19.877999999999997</c:v>
                </c:pt>
                <c:pt idx="38" formatCode="0.00">
                  <c:v>19.586000000000002</c:v>
                </c:pt>
                <c:pt idx="39" formatCode="0.00">
                  <c:v>17.940000000000001</c:v>
                </c:pt>
                <c:pt idx="40" formatCode="0.00">
                  <c:v>17.97</c:v>
                </c:pt>
                <c:pt idx="41" formatCode="0.00">
                  <c:v>19.038</c:v>
                </c:pt>
                <c:pt idx="42" formatCode="0.00">
                  <c:v>18.788</c:v>
                </c:pt>
                <c:pt idx="43" formatCode="0.00">
                  <c:v>19.271999999999998</c:v>
                </c:pt>
                <c:pt idx="44" formatCode="0.00">
                  <c:v>21.507999999999999</c:v>
                </c:pt>
                <c:pt idx="45" formatCode="0.00">
                  <c:v>21.817799999999998</c:v>
                </c:pt>
                <c:pt idx="46" formatCode="0.00">
                  <c:v>21.623799999999999</c:v>
                </c:pt>
                <c:pt idx="47" formatCode="0.00">
                  <c:v>23.877800000000001</c:v>
                </c:pt>
                <c:pt idx="48" formatCode="0.00">
                  <c:v>23.887800000000006</c:v>
                </c:pt>
                <c:pt idx="49" formatCode="0.00">
                  <c:v>22.215799999999998</c:v>
                </c:pt>
                <c:pt idx="50" formatCode="0.00">
                  <c:v>23.544</c:v>
                </c:pt>
                <c:pt idx="51" formatCode="0.00">
                  <c:v>23.612000000000002</c:v>
                </c:pt>
                <c:pt idx="52" formatCode="0.00">
                  <c:v>22.548000000000002</c:v>
                </c:pt>
                <c:pt idx="53" formatCode="0.00">
                  <c:v>22.178000000000001</c:v>
                </c:pt>
                <c:pt idx="54" formatCode="0.00">
                  <c:v>21.728000000000002</c:v>
                </c:pt>
                <c:pt idx="55" formatCode="0.00">
                  <c:v>20.356000000000002</c:v>
                </c:pt>
                <c:pt idx="56" formatCode="0.00">
                  <c:v>19.988000000000003</c:v>
                </c:pt>
                <c:pt idx="57" formatCode="0.00">
                  <c:v>21.295999999999999</c:v>
                </c:pt>
                <c:pt idx="58" formatCode="0.00">
                  <c:v>21.966000000000001</c:v>
                </c:pt>
                <c:pt idx="59" formatCode="0.00">
                  <c:v>23.54</c:v>
                </c:pt>
                <c:pt idx="60" formatCode="0.00">
                  <c:v>25.423999999999999</c:v>
                </c:pt>
                <c:pt idx="61" formatCode="0.00">
                  <c:v>26.189999999999998</c:v>
                </c:pt>
                <c:pt idx="62" formatCode="0.00">
                  <c:v>25.731999999999999</c:v>
                </c:pt>
                <c:pt idx="63" formatCode="0.00">
                  <c:v>26.798000000000002</c:v>
                </c:pt>
                <c:pt idx="64" formatCode="0.00">
                  <c:v>26.689999999999998</c:v>
                </c:pt>
                <c:pt idx="65" formatCode="0.00">
                  <c:v>24.79</c:v>
                </c:pt>
                <c:pt idx="66" formatCode="0.00">
                  <c:v>23.832000000000001</c:v>
                </c:pt>
                <c:pt idx="67" formatCode="0.00">
                  <c:v>22.077999999999999</c:v>
                </c:pt>
                <c:pt idx="68" formatCode="0.00">
                  <c:v>21.533999999999999</c:v>
                </c:pt>
                <c:pt idx="69" formatCode="0.00">
                  <c:v>21.502000000000002</c:v>
                </c:pt>
                <c:pt idx="70" formatCode="0.00">
                  <c:v>21.37</c:v>
                </c:pt>
                <c:pt idx="71" formatCode="0.00">
                  <c:v>24.26</c:v>
                </c:pt>
                <c:pt idx="72" formatCode="0.00">
                  <c:v>24.072000000000003</c:v>
                </c:pt>
                <c:pt idx="73" formatCode="0.00">
                  <c:v>22.286000000000001</c:v>
                </c:pt>
                <c:pt idx="74" formatCode="0.00">
                  <c:v>23.402000000000001</c:v>
                </c:pt>
                <c:pt idx="75" formatCode="0.00">
                  <c:v>22.824000000000002</c:v>
                </c:pt>
                <c:pt idx="76" formatCode="0.00">
                  <c:v>20.833999999999996</c:v>
                </c:pt>
                <c:pt idx="77" formatCode="0.00">
                  <c:v>23</c:v>
                </c:pt>
                <c:pt idx="78" formatCode="0.00">
                  <c:v>24.405999999999999</c:v>
                </c:pt>
                <c:pt idx="79" formatCode="0.00">
                  <c:v>22.956</c:v>
                </c:pt>
                <c:pt idx="80" formatCode="0.00">
                  <c:v>23.518000000000001</c:v>
                </c:pt>
                <c:pt idx="81" formatCode="0.00">
                  <c:v>23.654000000000003</c:v>
                </c:pt>
                <c:pt idx="82" formatCode="0.00">
                  <c:v>20.101999999999997</c:v>
                </c:pt>
                <c:pt idx="83" formatCode="0.00">
                  <c:v>21.238</c:v>
                </c:pt>
                <c:pt idx="84" formatCode="0.00">
                  <c:v>21.934000000000001</c:v>
                </c:pt>
                <c:pt idx="85" formatCode="0.00">
                  <c:v>23.1</c:v>
                </c:pt>
                <c:pt idx="86" formatCode="0.00">
                  <c:v>22.945999999999998</c:v>
                </c:pt>
                <c:pt idx="87" formatCode="0.00">
                  <c:v>24.588000000000001</c:v>
                </c:pt>
                <c:pt idx="88" formatCode="0.00">
                  <c:v>23.846</c:v>
                </c:pt>
                <c:pt idx="89" formatCode="0.00">
                  <c:v>25.086000000000002</c:v>
                </c:pt>
                <c:pt idx="90" formatCode="0.00">
                  <c:v>25.946000000000005</c:v>
                </c:pt>
                <c:pt idx="91" formatCode="0.00">
                  <c:v>27.572000000000003</c:v>
                </c:pt>
                <c:pt idx="92" formatCode="0.00">
                  <c:v>30.228000000000002</c:v>
                </c:pt>
                <c:pt idx="93" formatCode="0.00">
                  <c:v>28.558000000000003</c:v>
                </c:pt>
                <c:pt idx="94" formatCode="0.00">
                  <c:v>25.716000000000001</c:v>
                </c:pt>
                <c:pt idx="95" formatCode="0.00">
                  <c:v>23.406000000000006</c:v>
                </c:pt>
                <c:pt idx="96" formatCode="0.00">
                  <c:v>23.143999999999998</c:v>
                </c:pt>
                <c:pt idx="97" formatCode="0.00">
                  <c:v>22.659999999999997</c:v>
                </c:pt>
                <c:pt idx="98" formatCode="0.00">
                  <c:v>22.135999999999999</c:v>
                </c:pt>
                <c:pt idx="99" formatCode="0.00">
                  <c:v>24.095999999999997</c:v>
                </c:pt>
                <c:pt idx="100" formatCode="0.00">
                  <c:v>25.127999999999997</c:v>
                </c:pt>
                <c:pt idx="101" formatCode="0.00">
                  <c:v>23.72</c:v>
                </c:pt>
                <c:pt idx="102" formatCode="0.00">
                  <c:v>21.344000000000001</c:v>
                </c:pt>
                <c:pt idx="103" formatCode="0.00">
                  <c:v>22.606000000000002</c:v>
                </c:pt>
                <c:pt idx="104" formatCode="0.00">
                  <c:v>21.045999999999999</c:v>
                </c:pt>
                <c:pt idx="105" formatCode="0.00">
                  <c:v>21.274000000000004</c:v>
                </c:pt>
                <c:pt idx="106" formatCode="0.00">
                  <c:v>20.073999999999998</c:v>
                </c:pt>
                <c:pt idx="107" formatCode="0.00">
                  <c:v>21.451999999999998</c:v>
                </c:pt>
                <c:pt idx="108" formatCode="0.00">
                  <c:v>23.478000000000002</c:v>
                </c:pt>
                <c:pt idx="109" formatCode="0.00">
                  <c:v>24.012</c:v>
                </c:pt>
                <c:pt idx="110" formatCode="0.00">
                  <c:v>24.406000000000002</c:v>
                </c:pt>
                <c:pt idx="111" formatCode="0.00">
                  <c:v>26.667999999999999</c:v>
                </c:pt>
                <c:pt idx="112" formatCode="0.00">
                  <c:v>25.857999999999997</c:v>
                </c:pt>
                <c:pt idx="113" formatCode="0.00">
                  <c:v>23.572000000000003</c:v>
                </c:pt>
                <c:pt idx="114" formatCode="0.00">
                  <c:v>23.815999999999995</c:v>
                </c:pt>
                <c:pt idx="115" formatCode="0.00">
                  <c:v>22.886000000000003</c:v>
                </c:pt>
                <c:pt idx="116" formatCode="0.00">
                  <c:v>22.936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6-4A04-A7A1-1407DE1D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3040"/>
        <c:axId val="151954560"/>
      </c:lineChart>
      <c:dateAx>
        <c:axId val="15330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1954560"/>
        <c:crosses val="autoZero"/>
        <c:auto val="0"/>
        <c:lblOffset val="100"/>
        <c:baseTimeUnit val="days"/>
        <c:majorUnit val="5"/>
        <c:majorTimeUnit val="days"/>
      </c:dateAx>
      <c:valAx>
        <c:axId val="151954560"/>
        <c:scaling>
          <c:orientation val="minMax"/>
          <c:max val="36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Precip (in)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03040"/>
        <c:crosses val="autoZero"/>
        <c:crossBetween val="midCat"/>
        <c:majorUnit val="5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St. Cloud Warm Season</a:t>
            </a:r>
            <a:r>
              <a:rPr lang="en-US" baseline="0"/>
              <a:t> Precipitation (May -Aug)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3110396564269311E-2"/>
          <c:y val="9.5589806564988028E-2"/>
          <c:w val="0.91705100858609845"/>
          <c:h val="0.81026130080021597"/>
        </c:manualLayout>
      </c:layout>
      <c:lineChart>
        <c:grouping val="standard"/>
        <c:varyColors val="0"/>
        <c:ser>
          <c:idx val="0"/>
          <c:order val="0"/>
          <c:tx>
            <c:v>St. Cloud Warm Season Precipitation (May-Aug)</c:v>
          </c:tx>
          <c:marker>
            <c:symbol val="none"/>
          </c:marker>
          <c:cat>
            <c:numRef>
              <c:f>'May-Aug'!$A$5:$A$123</c:f>
              <c:numCache>
                <c:formatCode>General</c:formatCode>
                <c:ptCount val="11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</c:numCache>
            </c:numRef>
          </c:cat>
          <c:val>
            <c:numRef>
              <c:f>'May-Aug'!$F$5:$F$123</c:f>
              <c:numCache>
                <c:formatCode>0.00</c:formatCode>
                <c:ptCount val="119"/>
                <c:pt idx="0">
                  <c:v>9.24</c:v>
                </c:pt>
                <c:pt idx="1">
                  <c:v>14.1</c:v>
                </c:pt>
                <c:pt idx="2">
                  <c:v>11.979999999999999</c:v>
                </c:pt>
                <c:pt idx="3">
                  <c:v>11.55</c:v>
                </c:pt>
                <c:pt idx="4">
                  <c:v>24.02</c:v>
                </c:pt>
                <c:pt idx="5">
                  <c:v>11.86</c:v>
                </c:pt>
                <c:pt idx="6">
                  <c:v>18.990000000000002</c:v>
                </c:pt>
                <c:pt idx="7">
                  <c:v>15.809999999999999</c:v>
                </c:pt>
                <c:pt idx="8">
                  <c:v>9.8000000000000007</c:v>
                </c:pt>
                <c:pt idx="9">
                  <c:v>12.780000000000001</c:v>
                </c:pt>
                <c:pt idx="10">
                  <c:v>19.89</c:v>
                </c:pt>
                <c:pt idx="11">
                  <c:v>18.71</c:v>
                </c:pt>
                <c:pt idx="12">
                  <c:v>25.26</c:v>
                </c:pt>
                <c:pt idx="13">
                  <c:v>20.700000000000003</c:v>
                </c:pt>
                <c:pt idx="14">
                  <c:v>14.65</c:v>
                </c:pt>
                <c:pt idx="15">
                  <c:v>17.740000000000002</c:v>
                </c:pt>
                <c:pt idx="16">
                  <c:v>13.69</c:v>
                </c:pt>
                <c:pt idx="17">
                  <c:v>8.2799999999999994</c:v>
                </c:pt>
                <c:pt idx="18">
                  <c:v>18.03</c:v>
                </c:pt>
                <c:pt idx="19">
                  <c:v>21.99</c:v>
                </c:pt>
                <c:pt idx="20">
                  <c:v>19.41</c:v>
                </c:pt>
                <c:pt idx="21">
                  <c:v>15.41</c:v>
                </c:pt>
                <c:pt idx="22">
                  <c:v>14.260000000000002</c:v>
                </c:pt>
                <c:pt idx="23">
                  <c:v>19.759999999999998</c:v>
                </c:pt>
                <c:pt idx="24">
                  <c:v>11.629999999999999</c:v>
                </c:pt>
                <c:pt idx="25">
                  <c:v>13.419999999999998</c:v>
                </c:pt>
                <c:pt idx="26">
                  <c:v>14.08</c:v>
                </c:pt>
                <c:pt idx="27">
                  <c:v>16.810000000000002</c:v>
                </c:pt>
                <c:pt idx="28">
                  <c:v>10.1</c:v>
                </c:pt>
                <c:pt idx="29">
                  <c:v>8.5299999999999994</c:v>
                </c:pt>
                <c:pt idx="30">
                  <c:v>11.92</c:v>
                </c:pt>
                <c:pt idx="31">
                  <c:v>13.219999999999999</c:v>
                </c:pt>
                <c:pt idx="32">
                  <c:v>11.95</c:v>
                </c:pt>
                <c:pt idx="33">
                  <c:v>17.18</c:v>
                </c:pt>
                <c:pt idx="34">
                  <c:v>10.94</c:v>
                </c:pt>
                <c:pt idx="35">
                  <c:v>14.850000000000001</c:v>
                </c:pt>
                <c:pt idx="36">
                  <c:v>7.63</c:v>
                </c:pt>
                <c:pt idx="37">
                  <c:v>10.129999999999999</c:v>
                </c:pt>
                <c:pt idx="38">
                  <c:v>8.77</c:v>
                </c:pt>
                <c:pt idx="39">
                  <c:v>14.33</c:v>
                </c:pt>
                <c:pt idx="40">
                  <c:v>12.35</c:v>
                </c:pt>
                <c:pt idx="41">
                  <c:v>8.0400000000000009</c:v>
                </c:pt>
                <c:pt idx="42">
                  <c:v>16.7</c:v>
                </c:pt>
                <c:pt idx="43">
                  <c:v>10.77</c:v>
                </c:pt>
                <c:pt idx="44">
                  <c:v>15.7</c:v>
                </c:pt>
                <c:pt idx="45">
                  <c:v>18.8</c:v>
                </c:pt>
                <c:pt idx="46">
                  <c:v>15.540000000000001</c:v>
                </c:pt>
                <c:pt idx="47">
                  <c:v>12.049999999999999</c:v>
                </c:pt>
                <c:pt idx="48">
                  <c:v>18.480000000000004</c:v>
                </c:pt>
                <c:pt idx="49">
                  <c:v>14.409999999999998</c:v>
                </c:pt>
                <c:pt idx="50">
                  <c:v>13.6</c:v>
                </c:pt>
                <c:pt idx="51">
                  <c:v>19.54</c:v>
                </c:pt>
                <c:pt idx="52">
                  <c:v>14.84</c:v>
                </c:pt>
                <c:pt idx="53">
                  <c:v>12.77</c:v>
                </c:pt>
                <c:pt idx="54">
                  <c:v>10.58</c:v>
                </c:pt>
                <c:pt idx="55">
                  <c:v>10.450000000000001</c:v>
                </c:pt>
                <c:pt idx="56">
                  <c:v>13.17</c:v>
                </c:pt>
                <c:pt idx="57">
                  <c:v>9.0500000000000007</c:v>
                </c:pt>
                <c:pt idx="58">
                  <c:v>20.399999999999999</c:v>
                </c:pt>
                <c:pt idx="59">
                  <c:v>21.68</c:v>
                </c:pt>
                <c:pt idx="60">
                  <c:v>18.04</c:v>
                </c:pt>
                <c:pt idx="61">
                  <c:v>17.43</c:v>
                </c:pt>
                <c:pt idx="62">
                  <c:v>17.21</c:v>
                </c:pt>
                <c:pt idx="63">
                  <c:v>20.490000000000002</c:v>
                </c:pt>
                <c:pt idx="64">
                  <c:v>21.54</c:v>
                </c:pt>
                <c:pt idx="65">
                  <c:v>13.879999999999999</c:v>
                </c:pt>
                <c:pt idx="66">
                  <c:v>15.120000000000001</c:v>
                </c:pt>
                <c:pt idx="67">
                  <c:v>13.79</c:v>
                </c:pt>
                <c:pt idx="68">
                  <c:v>11.1</c:v>
                </c:pt>
                <c:pt idx="69">
                  <c:v>20.350000000000001</c:v>
                </c:pt>
                <c:pt idx="70">
                  <c:v>16.240000000000002</c:v>
                </c:pt>
                <c:pt idx="71">
                  <c:v>13.29</c:v>
                </c:pt>
                <c:pt idx="72">
                  <c:v>22.520000000000003</c:v>
                </c:pt>
                <c:pt idx="73">
                  <c:v>13.58</c:v>
                </c:pt>
                <c:pt idx="74">
                  <c:v>13.129999999999999</c:v>
                </c:pt>
                <c:pt idx="75">
                  <c:v>13.86</c:v>
                </c:pt>
                <c:pt idx="76">
                  <c:v>9.4</c:v>
                </c:pt>
                <c:pt idx="77">
                  <c:v>10.940000000000001</c:v>
                </c:pt>
                <c:pt idx="78">
                  <c:v>15.419999999999998</c:v>
                </c:pt>
                <c:pt idx="79">
                  <c:v>17.41</c:v>
                </c:pt>
                <c:pt idx="80">
                  <c:v>13.02</c:v>
                </c:pt>
                <c:pt idx="81">
                  <c:v>13.07</c:v>
                </c:pt>
                <c:pt idx="82">
                  <c:v>13.840000000000002</c:v>
                </c:pt>
                <c:pt idx="83">
                  <c:v>8.2899999999999991</c:v>
                </c:pt>
                <c:pt idx="84">
                  <c:v>17.420000000000002</c:v>
                </c:pt>
                <c:pt idx="85">
                  <c:v>16.55</c:v>
                </c:pt>
                <c:pt idx="86">
                  <c:v>17.599999999999998</c:v>
                </c:pt>
                <c:pt idx="87">
                  <c:v>15.969999999999999</c:v>
                </c:pt>
                <c:pt idx="88">
                  <c:v>9.9700000000000006</c:v>
                </c:pt>
                <c:pt idx="89">
                  <c:v>13.71</c:v>
                </c:pt>
                <c:pt idx="90">
                  <c:v>17.600000000000001</c:v>
                </c:pt>
                <c:pt idx="91">
                  <c:v>15.639999999999999</c:v>
                </c:pt>
                <c:pt idx="92">
                  <c:v>15.46</c:v>
                </c:pt>
                <c:pt idx="93">
                  <c:v>19.34</c:v>
                </c:pt>
                <c:pt idx="94">
                  <c:v>13.190000000000001</c:v>
                </c:pt>
                <c:pt idx="95">
                  <c:v>10.36</c:v>
                </c:pt>
                <c:pt idx="96">
                  <c:v>11.55</c:v>
                </c:pt>
                <c:pt idx="97">
                  <c:v>22.79</c:v>
                </c:pt>
                <c:pt idx="98">
                  <c:v>17.29</c:v>
                </c:pt>
                <c:pt idx="99">
                  <c:v>9.69</c:v>
                </c:pt>
                <c:pt idx="100">
                  <c:v>19.88</c:v>
                </c:pt>
                <c:pt idx="101">
                  <c:v>11.65</c:v>
                </c:pt>
                <c:pt idx="102">
                  <c:v>15.24</c:v>
                </c:pt>
                <c:pt idx="103">
                  <c:v>9.7000000000000011</c:v>
                </c:pt>
                <c:pt idx="104">
                  <c:v>16.559999999999999</c:v>
                </c:pt>
                <c:pt idx="105">
                  <c:v>14.51</c:v>
                </c:pt>
                <c:pt idx="106">
                  <c:v>17.5</c:v>
                </c:pt>
                <c:pt idx="107">
                  <c:v>10.5</c:v>
                </c:pt>
                <c:pt idx="108">
                  <c:v>10.94</c:v>
                </c:pt>
                <c:pt idx="109">
                  <c:v>17.690000000000001</c:v>
                </c:pt>
                <c:pt idx="110">
                  <c:v>11.559999999999999</c:v>
                </c:pt>
                <c:pt idx="111">
                  <c:v>15.530000000000001</c:v>
                </c:pt>
                <c:pt idx="112">
                  <c:v>13.42</c:v>
                </c:pt>
                <c:pt idx="113">
                  <c:v>10.210000000000001</c:v>
                </c:pt>
                <c:pt idx="114">
                  <c:v>9.9899999999999984</c:v>
                </c:pt>
                <c:pt idx="115">
                  <c:v>13.780000000000001</c:v>
                </c:pt>
                <c:pt idx="116">
                  <c:v>12.92</c:v>
                </c:pt>
                <c:pt idx="117">
                  <c:v>16.490000000000002</c:v>
                </c:pt>
                <c:pt idx="118">
                  <c:v>16.099999999999998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1-4356-A808-BE623E1C9BC2}"/>
            </c:ext>
          </c:extLst>
        </c:ser>
        <c:ser>
          <c:idx val="1"/>
          <c:order val="1"/>
          <c:tx>
            <c:v>5-Year Running Average</c:v>
          </c:tx>
          <c:spPr>
            <a:ln>
              <a:prstDash val="dash"/>
            </a:ln>
          </c:spPr>
          <c:marker>
            <c:symbol val="none"/>
          </c:marker>
          <c:val>
            <c:numRef>
              <c:f>'May-Aug'!$G$5:$G$122</c:f>
              <c:numCache>
                <c:formatCode>General</c:formatCode>
                <c:ptCount val="118"/>
                <c:pt idx="4" formatCode="0.00">
                  <c:v>14.178000000000001</c:v>
                </c:pt>
                <c:pt idx="5" formatCode="0.00">
                  <c:v>14.701999999999998</c:v>
                </c:pt>
                <c:pt idx="6" formatCode="0.00">
                  <c:v>15.680000000000001</c:v>
                </c:pt>
                <c:pt idx="7" formatCode="0.00">
                  <c:v>16.446000000000002</c:v>
                </c:pt>
                <c:pt idx="8" formatCode="0.00">
                  <c:v>16.095999999999997</c:v>
                </c:pt>
                <c:pt idx="9" formatCode="0.00">
                  <c:v>13.847999999999999</c:v>
                </c:pt>
                <c:pt idx="10" formatCode="0.00">
                  <c:v>15.453999999999999</c:v>
                </c:pt>
                <c:pt idx="11" formatCode="0.00">
                  <c:v>15.398000000000001</c:v>
                </c:pt>
                <c:pt idx="12" formatCode="0.00">
                  <c:v>17.288</c:v>
                </c:pt>
                <c:pt idx="13" formatCode="0.00">
                  <c:v>19.468</c:v>
                </c:pt>
                <c:pt idx="14" formatCode="0.00">
                  <c:v>19.842000000000002</c:v>
                </c:pt>
                <c:pt idx="15" formatCode="0.00">
                  <c:v>19.411999999999999</c:v>
                </c:pt>
                <c:pt idx="16" formatCode="0.00">
                  <c:v>18.408000000000001</c:v>
                </c:pt>
                <c:pt idx="17" formatCode="0.00">
                  <c:v>15.012</c:v>
                </c:pt>
                <c:pt idx="18" formatCode="0.00">
                  <c:v>14.478</c:v>
                </c:pt>
                <c:pt idx="19" formatCode="0.00">
                  <c:v>15.946000000000002</c:v>
                </c:pt>
                <c:pt idx="20" formatCode="0.00">
                  <c:v>16.279999999999998</c:v>
                </c:pt>
                <c:pt idx="21" formatCode="0.00">
                  <c:v>16.623999999999999</c:v>
                </c:pt>
                <c:pt idx="22" formatCode="0.00">
                  <c:v>17.82</c:v>
                </c:pt>
                <c:pt idx="23" formatCode="0.00">
                  <c:v>18.166000000000004</c:v>
                </c:pt>
                <c:pt idx="24" formatCode="0.00">
                  <c:v>16.094000000000001</c:v>
                </c:pt>
                <c:pt idx="25" formatCode="0.00">
                  <c:v>14.896000000000001</c:v>
                </c:pt>
                <c:pt idx="26" formatCode="0.00">
                  <c:v>14.629999999999999</c:v>
                </c:pt>
                <c:pt idx="27" formatCode="0.00">
                  <c:v>15.139999999999997</c:v>
                </c:pt>
                <c:pt idx="28" formatCode="0.00">
                  <c:v>13.207999999999998</c:v>
                </c:pt>
                <c:pt idx="29" formatCode="0.00">
                  <c:v>12.588000000000001</c:v>
                </c:pt>
                <c:pt idx="30" formatCode="0.00">
                  <c:v>12.288</c:v>
                </c:pt>
                <c:pt idx="31" formatCode="0.00">
                  <c:v>12.116000000000001</c:v>
                </c:pt>
                <c:pt idx="32" formatCode="0.00">
                  <c:v>11.144</c:v>
                </c:pt>
                <c:pt idx="33" formatCode="0.00">
                  <c:v>12.56</c:v>
                </c:pt>
                <c:pt idx="34" formatCode="0.00">
                  <c:v>13.042000000000002</c:v>
                </c:pt>
                <c:pt idx="35" formatCode="0.00">
                  <c:v>13.627999999999997</c:v>
                </c:pt>
                <c:pt idx="36" formatCode="0.00">
                  <c:v>12.510000000000002</c:v>
                </c:pt>
                <c:pt idx="37" formatCode="0.00">
                  <c:v>12.146000000000001</c:v>
                </c:pt>
                <c:pt idx="38" formatCode="0.00">
                  <c:v>10.463999999999999</c:v>
                </c:pt>
                <c:pt idx="39" formatCode="0.00">
                  <c:v>11.141999999999999</c:v>
                </c:pt>
                <c:pt idx="40" formatCode="0.00">
                  <c:v>10.641999999999999</c:v>
                </c:pt>
                <c:pt idx="41" formatCode="0.00">
                  <c:v>10.724</c:v>
                </c:pt>
                <c:pt idx="42" formatCode="0.00">
                  <c:v>12.038</c:v>
                </c:pt>
                <c:pt idx="43" formatCode="0.00">
                  <c:v>12.437999999999999</c:v>
                </c:pt>
                <c:pt idx="44" formatCode="0.00">
                  <c:v>12.712</c:v>
                </c:pt>
                <c:pt idx="45" formatCode="0.00">
                  <c:v>14.002000000000001</c:v>
                </c:pt>
                <c:pt idx="46" formatCode="0.00">
                  <c:v>15.502000000000001</c:v>
                </c:pt>
                <c:pt idx="47" formatCode="0.00">
                  <c:v>14.571999999999999</c:v>
                </c:pt>
                <c:pt idx="48" formatCode="0.00">
                  <c:v>16.113999999999997</c:v>
                </c:pt>
                <c:pt idx="49" formatCode="0.00">
                  <c:v>15.856</c:v>
                </c:pt>
                <c:pt idx="50" formatCode="0.00">
                  <c:v>14.815999999999999</c:v>
                </c:pt>
                <c:pt idx="51" formatCode="0.00">
                  <c:v>15.616</c:v>
                </c:pt>
                <c:pt idx="52" formatCode="0.00">
                  <c:v>16.173999999999999</c:v>
                </c:pt>
                <c:pt idx="53" formatCode="0.00">
                  <c:v>15.032</c:v>
                </c:pt>
                <c:pt idx="54" formatCode="0.00">
                  <c:v>14.266</c:v>
                </c:pt>
                <c:pt idx="55" formatCode="0.00">
                  <c:v>13.635999999999999</c:v>
                </c:pt>
                <c:pt idx="56" formatCode="0.00">
                  <c:v>12.362</c:v>
                </c:pt>
                <c:pt idx="57" formatCode="0.00">
                  <c:v>11.204000000000002</c:v>
                </c:pt>
                <c:pt idx="58" formatCode="0.00">
                  <c:v>12.73</c:v>
                </c:pt>
                <c:pt idx="59" formatCode="0.00">
                  <c:v>14.95</c:v>
                </c:pt>
                <c:pt idx="60" formatCode="0.00">
                  <c:v>16.468</c:v>
                </c:pt>
                <c:pt idx="61" formatCode="0.00">
                  <c:v>17.32</c:v>
                </c:pt>
                <c:pt idx="62" formatCode="0.00">
                  <c:v>18.951999999999998</c:v>
                </c:pt>
                <c:pt idx="63" formatCode="0.00">
                  <c:v>18.97</c:v>
                </c:pt>
                <c:pt idx="64" formatCode="0.00">
                  <c:v>18.942</c:v>
                </c:pt>
                <c:pt idx="65" formatCode="0.00">
                  <c:v>18.11</c:v>
                </c:pt>
                <c:pt idx="66" formatCode="0.00">
                  <c:v>17.648000000000003</c:v>
                </c:pt>
                <c:pt idx="67" formatCode="0.00">
                  <c:v>16.963999999999999</c:v>
                </c:pt>
                <c:pt idx="68" formatCode="0.00">
                  <c:v>15.086000000000002</c:v>
                </c:pt>
                <c:pt idx="69" formatCode="0.00">
                  <c:v>14.848000000000003</c:v>
                </c:pt>
                <c:pt idx="70" formatCode="0.00">
                  <c:v>15.319999999999999</c:v>
                </c:pt>
                <c:pt idx="71" formatCode="0.00">
                  <c:v>14.954000000000002</c:v>
                </c:pt>
                <c:pt idx="72" formatCode="0.00">
                  <c:v>16.7</c:v>
                </c:pt>
                <c:pt idx="73" formatCode="0.00">
                  <c:v>17.196000000000002</c:v>
                </c:pt>
                <c:pt idx="74" formatCode="0.00">
                  <c:v>15.752000000000001</c:v>
                </c:pt>
                <c:pt idx="75" formatCode="0.00">
                  <c:v>15.276</c:v>
                </c:pt>
                <c:pt idx="76" formatCode="0.00">
                  <c:v>14.498000000000001</c:v>
                </c:pt>
                <c:pt idx="77" formatCode="0.00">
                  <c:v>12.181999999999999</c:v>
                </c:pt>
                <c:pt idx="78" formatCode="0.00">
                  <c:v>12.55</c:v>
                </c:pt>
                <c:pt idx="79" formatCode="0.00">
                  <c:v>13.406000000000001</c:v>
                </c:pt>
                <c:pt idx="80" formatCode="0.00">
                  <c:v>13.238</c:v>
                </c:pt>
                <c:pt idx="81" formatCode="0.00">
                  <c:v>13.971999999999998</c:v>
                </c:pt>
                <c:pt idx="82" formatCode="0.00">
                  <c:v>14.551999999999998</c:v>
                </c:pt>
                <c:pt idx="83" formatCode="0.00">
                  <c:v>13.125999999999999</c:v>
                </c:pt>
                <c:pt idx="84" formatCode="0.00">
                  <c:v>13.128</c:v>
                </c:pt>
                <c:pt idx="85" formatCode="0.00">
                  <c:v>13.834</c:v>
                </c:pt>
                <c:pt idx="86" formatCode="0.00">
                  <c:v>14.74</c:v>
                </c:pt>
                <c:pt idx="87" formatCode="0.00">
                  <c:v>15.166</c:v>
                </c:pt>
                <c:pt idx="88" formatCode="0.00">
                  <c:v>15.501999999999999</c:v>
                </c:pt>
                <c:pt idx="89" formatCode="0.00">
                  <c:v>14.76</c:v>
                </c:pt>
                <c:pt idx="90" formatCode="0.00">
                  <c:v>14.969999999999999</c:v>
                </c:pt>
                <c:pt idx="91" formatCode="0.00">
                  <c:v>14.577999999999999</c:v>
                </c:pt>
                <c:pt idx="92" formatCode="0.00">
                  <c:v>14.475999999999999</c:v>
                </c:pt>
                <c:pt idx="93" formatCode="0.00">
                  <c:v>16.350000000000001</c:v>
                </c:pt>
                <c:pt idx="94" formatCode="0.00">
                  <c:v>16.246000000000002</c:v>
                </c:pt>
                <c:pt idx="95" formatCode="0.00">
                  <c:v>14.797999999999998</c:v>
                </c:pt>
                <c:pt idx="96" formatCode="0.00">
                  <c:v>13.979999999999999</c:v>
                </c:pt>
                <c:pt idx="97" formatCode="0.00">
                  <c:v>15.445999999999998</c:v>
                </c:pt>
                <c:pt idx="98" formatCode="0.00">
                  <c:v>15.036000000000001</c:v>
                </c:pt>
                <c:pt idx="99" formatCode="0.00">
                  <c:v>14.336000000000002</c:v>
                </c:pt>
                <c:pt idx="100" formatCode="0.00">
                  <c:v>16.240000000000002</c:v>
                </c:pt>
                <c:pt idx="101" formatCode="0.00">
                  <c:v>16.259999999999998</c:v>
                </c:pt>
                <c:pt idx="102" formatCode="0.00">
                  <c:v>14.75</c:v>
                </c:pt>
                <c:pt idx="103" formatCode="0.00">
                  <c:v>13.231999999999999</c:v>
                </c:pt>
                <c:pt idx="104" formatCode="0.00">
                  <c:v>14.606</c:v>
                </c:pt>
                <c:pt idx="105" formatCode="0.00">
                  <c:v>13.532000000000002</c:v>
                </c:pt>
                <c:pt idx="106" formatCode="0.00">
                  <c:v>14.701999999999998</c:v>
                </c:pt>
                <c:pt idx="107" formatCode="0.00">
                  <c:v>13.754</c:v>
                </c:pt>
                <c:pt idx="108" formatCode="0.00">
                  <c:v>14.002000000000001</c:v>
                </c:pt>
                <c:pt idx="109" formatCode="0.00">
                  <c:v>14.228</c:v>
                </c:pt>
                <c:pt idx="110" formatCode="0.00">
                  <c:v>13.638</c:v>
                </c:pt>
                <c:pt idx="111" formatCode="0.00">
                  <c:v>13.244</c:v>
                </c:pt>
                <c:pt idx="112" formatCode="0.00">
                  <c:v>13.827999999999999</c:v>
                </c:pt>
                <c:pt idx="113" formatCode="0.00">
                  <c:v>13.681999999999999</c:v>
                </c:pt>
                <c:pt idx="114" formatCode="0.00">
                  <c:v>12.141999999999999</c:v>
                </c:pt>
                <c:pt idx="115" formatCode="0.00">
                  <c:v>12.586000000000002</c:v>
                </c:pt>
                <c:pt idx="116" formatCode="0.00">
                  <c:v>12.064000000000002</c:v>
                </c:pt>
                <c:pt idx="117" formatCode="0.00">
                  <c:v>12.678000000000001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1-4356-A808-BE623E1C9BC2}"/>
            </c:ext>
          </c:extLst>
        </c:ser>
        <c:ser>
          <c:idx val="2"/>
          <c:order val="2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'May-Aug'!$H$5:$H$123</c:f>
              <c:numCache>
                <c:formatCode>0.00</c:formatCode>
                <c:ptCount val="119"/>
                <c:pt idx="0">
                  <c:v>14.639661016949153</c:v>
                </c:pt>
                <c:pt idx="1">
                  <c:v>14.639661016949153</c:v>
                </c:pt>
                <c:pt idx="2">
                  <c:v>14.639661016949153</c:v>
                </c:pt>
                <c:pt idx="3">
                  <c:v>14.639661016949153</c:v>
                </c:pt>
                <c:pt idx="4">
                  <c:v>14.639661016949153</c:v>
                </c:pt>
                <c:pt idx="5">
                  <c:v>14.639661016949153</c:v>
                </c:pt>
                <c:pt idx="6">
                  <c:v>14.639661016949153</c:v>
                </c:pt>
                <c:pt idx="7">
                  <c:v>14.639661016949153</c:v>
                </c:pt>
                <c:pt idx="8">
                  <c:v>14.639661016949153</c:v>
                </c:pt>
                <c:pt idx="9">
                  <c:v>14.639661016949153</c:v>
                </c:pt>
                <c:pt idx="10">
                  <c:v>14.639661016949153</c:v>
                </c:pt>
                <c:pt idx="11">
                  <c:v>14.639661016949153</c:v>
                </c:pt>
                <c:pt idx="12">
                  <c:v>14.639661016949153</c:v>
                </c:pt>
                <c:pt idx="13">
                  <c:v>14.639661016949153</c:v>
                </c:pt>
                <c:pt idx="14">
                  <c:v>14.639661016949153</c:v>
                </c:pt>
                <c:pt idx="15">
                  <c:v>14.639661016949153</c:v>
                </c:pt>
                <c:pt idx="16">
                  <c:v>14.639661016949153</c:v>
                </c:pt>
                <c:pt idx="17">
                  <c:v>14.639661016949153</c:v>
                </c:pt>
                <c:pt idx="18">
                  <c:v>14.639661016949153</c:v>
                </c:pt>
                <c:pt idx="19">
                  <c:v>14.639661016949153</c:v>
                </c:pt>
                <c:pt idx="20">
                  <c:v>14.639661016949153</c:v>
                </c:pt>
                <c:pt idx="21">
                  <c:v>14.639661016949153</c:v>
                </c:pt>
                <c:pt idx="22">
                  <c:v>14.639661016949153</c:v>
                </c:pt>
                <c:pt idx="23">
                  <c:v>14.639661016949153</c:v>
                </c:pt>
                <c:pt idx="24">
                  <c:v>14.639661016949153</c:v>
                </c:pt>
                <c:pt idx="25">
                  <c:v>14.639661016949153</c:v>
                </c:pt>
                <c:pt idx="26">
                  <c:v>14.639661016949153</c:v>
                </c:pt>
                <c:pt idx="27">
                  <c:v>14.639661016949153</c:v>
                </c:pt>
                <c:pt idx="28">
                  <c:v>14.639661016949153</c:v>
                </c:pt>
                <c:pt idx="29">
                  <c:v>14.639661016949153</c:v>
                </c:pt>
                <c:pt idx="30">
                  <c:v>14.639661016949153</c:v>
                </c:pt>
                <c:pt idx="31">
                  <c:v>14.639661016949153</c:v>
                </c:pt>
                <c:pt idx="32">
                  <c:v>14.639661016949153</c:v>
                </c:pt>
                <c:pt idx="33">
                  <c:v>14.639661016949153</c:v>
                </c:pt>
                <c:pt idx="34">
                  <c:v>14.639661016949153</c:v>
                </c:pt>
                <c:pt idx="35">
                  <c:v>14.639661016949153</c:v>
                </c:pt>
                <c:pt idx="36">
                  <c:v>14.639661016949153</c:v>
                </c:pt>
                <c:pt idx="37">
                  <c:v>14.639661016949153</c:v>
                </c:pt>
                <c:pt idx="38">
                  <c:v>14.639661016949153</c:v>
                </c:pt>
                <c:pt idx="39">
                  <c:v>14.639661016949153</c:v>
                </c:pt>
                <c:pt idx="40">
                  <c:v>14.639661016949153</c:v>
                </c:pt>
                <c:pt idx="41">
                  <c:v>14.639661016949153</c:v>
                </c:pt>
                <c:pt idx="42">
                  <c:v>14.639661016949153</c:v>
                </c:pt>
                <c:pt idx="43">
                  <c:v>14.639661016949153</c:v>
                </c:pt>
                <c:pt idx="44">
                  <c:v>14.639661016949153</c:v>
                </c:pt>
                <c:pt idx="45">
                  <c:v>14.639661016949153</c:v>
                </c:pt>
                <c:pt idx="46">
                  <c:v>14.639661016949153</c:v>
                </c:pt>
                <c:pt idx="47">
                  <c:v>14.639661016949153</c:v>
                </c:pt>
                <c:pt idx="48">
                  <c:v>14.639661016949153</c:v>
                </c:pt>
                <c:pt idx="49">
                  <c:v>14.639661016949153</c:v>
                </c:pt>
                <c:pt idx="50">
                  <c:v>14.639661016949153</c:v>
                </c:pt>
                <c:pt idx="51">
                  <c:v>14.639661016949153</c:v>
                </c:pt>
                <c:pt idx="52">
                  <c:v>14.639661016949153</c:v>
                </c:pt>
                <c:pt idx="53">
                  <c:v>14.639661016949153</c:v>
                </c:pt>
                <c:pt idx="54">
                  <c:v>14.639661016949153</c:v>
                </c:pt>
                <c:pt idx="55">
                  <c:v>14.639661016949153</c:v>
                </c:pt>
                <c:pt idx="56">
                  <c:v>14.639661016949153</c:v>
                </c:pt>
                <c:pt idx="57">
                  <c:v>14.639661016949153</c:v>
                </c:pt>
                <c:pt idx="58">
                  <c:v>14.639661016949153</c:v>
                </c:pt>
                <c:pt idx="59">
                  <c:v>14.639661016949153</c:v>
                </c:pt>
                <c:pt idx="60">
                  <c:v>14.639661016949153</c:v>
                </c:pt>
                <c:pt idx="61">
                  <c:v>14.639661016949153</c:v>
                </c:pt>
                <c:pt idx="62">
                  <c:v>14.639661016949153</c:v>
                </c:pt>
                <c:pt idx="63">
                  <c:v>14.639661016949153</c:v>
                </c:pt>
                <c:pt idx="64">
                  <c:v>14.639661016949153</c:v>
                </c:pt>
                <c:pt idx="65">
                  <c:v>14.639661016949153</c:v>
                </c:pt>
                <c:pt idx="66">
                  <c:v>14.639661016949153</c:v>
                </c:pt>
                <c:pt idx="67">
                  <c:v>14.639661016949153</c:v>
                </c:pt>
                <c:pt idx="68">
                  <c:v>14.639661016949153</c:v>
                </c:pt>
                <c:pt idx="69">
                  <c:v>14.639661016949153</c:v>
                </c:pt>
                <c:pt idx="70">
                  <c:v>14.639661016949153</c:v>
                </c:pt>
                <c:pt idx="71">
                  <c:v>14.639661016949153</c:v>
                </c:pt>
                <c:pt idx="72">
                  <c:v>14.639661016949153</c:v>
                </c:pt>
                <c:pt idx="73">
                  <c:v>14.639661016949153</c:v>
                </c:pt>
                <c:pt idx="74">
                  <c:v>14.639661016949153</c:v>
                </c:pt>
                <c:pt idx="75">
                  <c:v>14.639661016949153</c:v>
                </c:pt>
                <c:pt idx="76">
                  <c:v>14.639661016949153</c:v>
                </c:pt>
                <c:pt idx="77">
                  <c:v>14.639661016949153</c:v>
                </c:pt>
                <c:pt idx="78">
                  <c:v>14.639661016949153</c:v>
                </c:pt>
                <c:pt idx="79">
                  <c:v>14.639661016949153</c:v>
                </c:pt>
                <c:pt idx="80">
                  <c:v>14.639661016949153</c:v>
                </c:pt>
                <c:pt idx="81">
                  <c:v>14.639661016949153</c:v>
                </c:pt>
                <c:pt idx="82">
                  <c:v>14.639661016949153</c:v>
                </c:pt>
                <c:pt idx="83">
                  <c:v>14.639661016949153</c:v>
                </c:pt>
                <c:pt idx="84">
                  <c:v>14.639661016949153</c:v>
                </c:pt>
                <c:pt idx="85">
                  <c:v>14.639661016949153</c:v>
                </c:pt>
                <c:pt idx="86">
                  <c:v>14.639661016949153</c:v>
                </c:pt>
                <c:pt idx="87">
                  <c:v>14.639661016949153</c:v>
                </c:pt>
                <c:pt idx="88">
                  <c:v>14.639661016949153</c:v>
                </c:pt>
                <c:pt idx="89">
                  <c:v>14.639661016949153</c:v>
                </c:pt>
                <c:pt idx="90">
                  <c:v>14.639661016949153</c:v>
                </c:pt>
                <c:pt idx="91">
                  <c:v>14.639661016949153</c:v>
                </c:pt>
                <c:pt idx="92">
                  <c:v>14.639661016949153</c:v>
                </c:pt>
                <c:pt idx="93">
                  <c:v>14.639661016949153</c:v>
                </c:pt>
                <c:pt idx="94">
                  <c:v>14.639661016949153</c:v>
                </c:pt>
                <c:pt idx="95">
                  <c:v>14.639661016949153</c:v>
                </c:pt>
                <c:pt idx="96">
                  <c:v>14.639661016949153</c:v>
                </c:pt>
                <c:pt idx="97">
                  <c:v>14.639661016949153</c:v>
                </c:pt>
                <c:pt idx="98">
                  <c:v>14.639661016949153</c:v>
                </c:pt>
                <c:pt idx="99">
                  <c:v>14.639661016949153</c:v>
                </c:pt>
                <c:pt idx="100">
                  <c:v>14.639661016949153</c:v>
                </c:pt>
                <c:pt idx="101">
                  <c:v>14.639661016949153</c:v>
                </c:pt>
                <c:pt idx="102">
                  <c:v>14.639661016949153</c:v>
                </c:pt>
                <c:pt idx="103">
                  <c:v>14.639661016949153</c:v>
                </c:pt>
                <c:pt idx="104">
                  <c:v>14.639661016949153</c:v>
                </c:pt>
                <c:pt idx="105">
                  <c:v>14.639661016949153</c:v>
                </c:pt>
                <c:pt idx="106">
                  <c:v>14.639661016949153</c:v>
                </c:pt>
                <c:pt idx="107">
                  <c:v>14.639661016949153</c:v>
                </c:pt>
                <c:pt idx="108">
                  <c:v>14.639661016949153</c:v>
                </c:pt>
                <c:pt idx="109">
                  <c:v>14.639661016949153</c:v>
                </c:pt>
                <c:pt idx="110">
                  <c:v>14.639661016949153</c:v>
                </c:pt>
                <c:pt idx="111">
                  <c:v>14.639661016949153</c:v>
                </c:pt>
                <c:pt idx="112">
                  <c:v>14.639661016949153</c:v>
                </c:pt>
                <c:pt idx="113">
                  <c:v>14.639661016949153</c:v>
                </c:pt>
                <c:pt idx="114">
                  <c:v>14.639661016949153</c:v>
                </c:pt>
                <c:pt idx="115">
                  <c:v>14.639661016949153</c:v>
                </c:pt>
                <c:pt idx="116">
                  <c:v>14.639661016949153</c:v>
                </c:pt>
                <c:pt idx="117">
                  <c:v>14.639661016949153</c:v>
                </c:pt>
                <c:pt idx="118">
                  <c:v>14.639661016949153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1-4356-A808-BE623E1C9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450496"/>
        <c:axId val="151956288"/>
      </c:lineChart>
      <c:catAx>
        <c:axId val="15345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1956288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151956288"/>
        <c:scaling>
          <c:orientation val="minMax"/>
          <c:max val="30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3450496"/>
        <c:crosses val="autoZero"/>
        <c:crossBetween val="between"/>
        <c:majorUnit val="4"/>
      </c:valAx>
    </c:plotArea>
    <c:legend>
      <c:legendPos val="t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0.64762259376812592"/>
          <c:y val="7.2802060877937058E-2"/>
          <c:w val="0.31736953252856842"/>
          <c:h val="0.122007464281290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7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7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0"/>
    <xdr:ext cx="8582025" cy="5810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000" cy="63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9"/>
  <sheetViews>
    <sheetView tabSelected="1" workbookViewId="0">
      <pane ySplit="465" topLeftCell="A127" activePane="bottomLeft"/>
      <selection activeCell="W1" sqref="W1:W1048576"/>
      <selection pane="bottomLeft" activeCell="E132" sqref="E132:H132"/>
    </sheetView>
  </sheetViews>
  <sheetFormatPr defaultRowHeight="12.75" x14ac:dyDescent="0.2"/>
  <cols>
    <col min="10" max="10" width="10.5703125" customWidth="1"/>
    <col min="13" max="13" width="9.7109375" customWidth="1"/>
    <col min="16" max="19" width="9.71093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28</v>
      </c>
      <c r="P1" s="1" t="s">
        <v>0</v>
      </c>
      <c r="Q1" s="1" t="s">
        <v>27</v>
      </c>
      <c r="R1" s="1" t="s">
        <v>0</v>
      </c>
      <c r="S1" s="1"/>
      <c r="T1" s="1" t="s">
        <v>13</v>
      </c>
      <c r="U1" s="1" t="s">
        <v>18</v>
      </c>
      <c r="V1" s="1" t="s">
        <v>19</v>
      </c>
      <c r="W1" s="1" t="s">
        <v>29</v>
      </c>
      <c r="X1" s="1" t="s">
        <v>0</v>
      </c>
    </row>
    <row r="2" spans="1:26" x14ac:dyDescent="0.2">
      <c r="A2">
        <v>1887</v>
      </c>
      <c r="B2" s="2">
        <v>0.9</v>
      </c>
      <c r="C2" s="2">
        <v>1.01</v>
      </c>
      <c r="D2" s="2">
        <v>0.14000000000000001</v>
      </c>
      <c r="E2" s="2">
        <v>9.8999999999999999E-4</v>
      </c>
      <c r="F2" s="2">
        <v>9.8999999999999999E-4</v>
      </c>
      <c r="G2" s="2">
        <v>9.8999999999999999E-4</v>
      </c>
      <c r="H2" s="2">
        <v>9.8999999999999999E-4</v>
      </c>
      <c r="I2" s="2">
        <v>9.8999999999999999E-4</v>
      </c>
      <c r="J2" s="2">
        <v>9.8999999999999999E-4</v>
      </c>
      <c r="K2" s="2">
        <v>9.8999999999999999E-4</v>
      </c>
      <c r="L2" s="2">
        <v>9.8999999999999999E-4</v>
      </c>
      <c r="M2" s="2">
        <v>9.8999999999999999E-4</v>
      </c>
      <c r="N2" s="2">
        <f t="shared" ref="N2:N33" si="0">SUM(B2:M2)</f>
        <v>2.0589099999999987</v>
      </c>
      <c r="Q2" s="2"/>
      <c r="S2" s="5" t="s">
        <v>21</v>
      </c>
      <c r="T2" s="2">
        <v>41.01</v>
      </c>
    </row>
    <row r="3" spans="1:26" x14ac:dyDescent="0.2">
      <c r="A3">
        <v>1888</v>
      </c>
      <c r="B3" s="2">
        <v>9.8999999999999999E-4</v>
      </c>
      <c r="C3" s="2">
        <v>9.8999999999999999E-4</v>
      </c>
      <c r="D3" s="2">
        <v>1.6</v>
      </c>
      <c r="E3" s="2">
        <v>9.8999999999999999E-4</v>
      </c>
      <c r="F3" s="2">
        <v>9.8999999999999999E-4</v>
      </c>
      <c r="G3" s="2">
        <v>9.8999999999999999E-4</v>
      </c>
      <c r="H3" s="2">
        <v>9.8999999999999999E-4</v>
      </c>
      <c r="I3" s="2">
        <v>9.8999999999999999E-4</v>
      </c>
      <c r="J3" s="2">
        <v>9.8999999999999999E-4</v>
      </c>
      <c r="K3" s="2">
        <v>9.8999999999999999E-4</v>
      </c>
      <c r="L3" s="2">
        <v>9.8999999999999999E-4</v>
      </c>
      <c r="M3" s="2">
        <v>9.8999999999999999E-4</v>
      </c>
      <c r="N3" s="2">
        <f t="shared" si="0"/>
        <v>1.6108900000000006</v>
      </c>
      <c r="Q3" s="2"/>
      <c r="T3" s="2">
        <v>39.319999999999993</v>
      </c>
    </row>
    <row r="4" spans="1:26" x14ac:dyDescent="0.2">
      <c r="A4">
        <v>1890</v>
      </c>
      <c r="B4" s="2">
        <v>9.8999999999999999E-4</v>
      </c>
      <c r="C4" s="2">
        <v>9.8999999999999999E-4</v>
      </c>
      <c r="D4" s="2">
        <v>9.8999999999999999E-4</v>
      </c>
      <c r="E4" s="2">
        <v>9.8999999999999999E-4</v>
      </c>
      <c r="F4" s="2">
        <v>9.8999999999999999E-4</v>
      </c>
      <c r="G4" s="2">
        <v>9.8999999999999999E-4</v>
      </c>
      <c r="H4" s="2">
        <v>9.8999999999999999E-4</v>
      </c>
      <c r="I4" s="2">
        <v>2.2000000000000002</v>
      </c>
      <c r="J4" s="2">
        <v>9.8999999999999999E-4</v>
      </c>
      <c r="K4" s="2">
        <v>9.8999999999999999E-4</v>
      </c>
      <c r="L4" s="2">
        <v>9.8999999999999999E-4</v>
      </c>
      <c r="M4" s="2">
        <v>9.8999999999999999E-4</v>
      </c>
      <c r="N4" s="2">
        <f t="shared" si="0"/>
        <v>2.2108899999999996</v>
      </c>
      <c r="Q4" s="2"/>
      <c r="T4" s="2">
        <v>37.26</v>
      </c>
    </row>
    <row r="5" spans="1:26" x14ac:dyDescent="0.2">
      <c r="A5">
        <v>1893</v>
      </c>
      <c r="B5" s="2">
        <v>1</v>
      </c>
      <c r="C5" s="2">
        <v>0.9</v>
      </c>
      <c r="D5" s="2">
        <v>0.9</v>
      </c>
      <c r="E5" s="2">
        <v>5.74</v>
      </c>
      <c r="F5" s="2">
        <v>2.62</v>
      </c>
      <c r="G5" s="2">
        <v>0.54</v>
      </c>
      <c r="H5" s="2">
        <v>3.67</v>
      </c>
      <c r="I5" s="2">
        <v>2.41</v>
      </c>
      <c r="J5" s="2">
        <v>0.81</v>
      </c>
      <c r="K5" s="2">
        <v>1.68</v>
      </c>
      <c r="L5" s="2">
        <v>0.81</v>
      </c>
      <c r="M5" s="2">
        <v>1.36</v>
      </c>
      <c r="N5" s="2">
        <f t="shared" si="0"/>
        <v>22.439999999999998</v>
      </c>
      <c r="O5" s="2">
        <f>SUM(D5:F5)</f>
        <v>9.2600000000000016</v>
      </c>
      <c r="P5" s="9">
        <v>1893</v>
      </c>
      <c r="Q5" s="2">
        <f>SUM(B5:J5)</f>
        <v>18.59</v>
      </c>
      <c r="R5" s="9">
        <v>1893</v>
      </c>
      <c r="S5" s="2">
        <f>SUM(B5:J5)</f>
        <v>18.59</v>
      </c>
      <c r="T5" s="2">
        <v>36.689</v>
      </c>
      <c r="W5" s="2">
        <f>SUM(B5:G5)</f>
        <v>11.7</v>
      </c>
      <c r="X5">
        <v>1893</v>
      </c>
      <c r="Y5" s="2">
        <v>0.61</v>
      </c>
      <c r="Z5">
        <v>1952</v>
      </c>
    </row>
    <row r="6" spans="1:26" x14ac:dyDescent="0.2">
      <c r="A6">
        <v>1894</v>
      </c>
      <c r="B6" s="2">
        <v>0.81</v>
      </c>
      <c r="C6" s="2">
        <v>0</v>
      </c>
      <c r="D6" s="2">
        <v>2.5499999999999998</v>
      </c>
      <c r="E6" s="2">
        <v>4.93</v>
      </c>
      <c r="F6" s="2">
        <v>8.5399999999999991</v>
      </c>
      <c r="G6" s="2">
        <v>4.1500000000000004</v>
      </c>
      <c r="H6" s="2">
        <v>0.51</v>
      </c>
      <c r="I6" s="2">
        <v>0.9</v>
      </c>
      <c r="J6" s="2">
        <v>2.12</v>
      </c>
      <c r="K6" s="2">
        <v>1.95</v>
      </c>
      <c r="L6" s="2">
        <v>0.72</v>
      </c>
      <c r="M6" s="2">
        <v>0.69</v>
      </c>
      <c r="N6" s="2">
        <f>SUM(B6:M6)</f>
        <v>27.869999999999997</v>
      </c>
      <c r="O6" s="2">
        <f t="shared" ref="O6:O69" si="1">SUM(D6:F6)</f>
        <v>16.02</v>
      </c>
      <c r="P6">
        <v>1894</v>
      </c>
      <c r="Q6" s="2">
        <f t="shared" ref="Q6:Q69" si="2">SUM(B6:J6)</f>
        <v>24.509999999999998</v>
      </c>
      <c r="R6">
        <v>1894</v>
      </c>
      <c r="S6" s="2">
        <f t="shared" ref="S6:S69" si="3">SUM(B6:J6)</f>
        <v>24.509999999999998</v>
      </c>
      <c r="T6" s="2">
        <v>36.180000000000007</v>
      </c>
      <c r="W6" s="2">
        <f t="shared" ref="W6:W69" si="4">SUM(B6:G6)</f>
        <v>20.979999999999997</v>
      </c>
      <c r="X6">
        <v>1894</v>
      </c>
      <c r="Y6" s="2">
        <v>1.92</v>
      </c>
      <c r="Z6">
        <v>1923</v>
      </c>
    </row>
    <row r="7" spans="1:26" x14ac:dyDescent="0.2">
      <c r="A7">
        <v>1895</v>
      </c>
      <c r="B7" s="2">
        <v>0.48</v>
      </c>
      <c r="C7" s="2">
        <v>0.7</v>
      </c>
      <c r="D7" s="2">
        <v>0.24</v>
      </c>
      <c r="E7" s="2">
        <v>2.2999999999999998</v>
      </c>
      <c r="F7" s="2">
        <v>3.99</v>
      </c>
      <c r="G7" s="2">
        <v>2.5499999999999998</v>
      </c>
      <c r="H7" s="2">
        <v>3.16</v>
      </c>
      <c r="I7" s="2">
        <v>2.2799999999999998</v>
      </c>
      <c r="J7" s="2">
        <v>3.84</v>
      </c>
      <c r="K7" s="2">
        <v>0</v>
      </c>
      <c r="L7" s="2">
        <v>0.94</v>
      </c>
      <c r="M7" s="2">
        <v>0</v>
      </c>
      <c r="N7" s="2">
        <f t="shared" si="0"/>
        <v>20.48</v>
      </c>
      <c r="O7" s="2">
        <f t="shared" si="1"/>
        <v>6.53</v>
      </c>
      <c r="P7">
        <v>1895</v>
      </c>
      <c r="Q7" s="2">
        <f t="shared" si="2"/>
        <v>19.54</v>
      </c>
      <c r="R7">
        <v>1895</v>
      </c>
      <c r="S7" s="2">
        <f t="shared" si="3"/>
        <v>19.54</v>
      </c>
      <c r="T7" s="2">
        <v>35.709999999999994</v>
      </c>
      <c r="W7" s="2">
        <f t="shared" si="4"/>
        <v>10.26</v>
      </c>
      <c r="X7">
        <v>1895</v>
      </c>
      <c r="Y7" s="2">
        <v>1.9500000000000002</v>
      </c>
      <c r="Z7">
        <v>1976</v>
      </c>
    </row>
    <row r="8" spans="1:26" x14ac:dyDescent="0.2">
      <c r="A8">
        <v>1896</v>
      </c>
      <c r="B8" s="2">
        <v>1.05</v>
      </c>
      <c r="C8" s="2">
        <v>0.18</v>
      </c>
      <c r="D8" s="2">
        <v>3.05</v>
      </c>
      <c r="E8" s="2">
        <v>6.31</v>
      </c>
      <c r="F8" s="2">
        <v>2.57</v>
      </c>
      <c r="G8" s="2">
        <v>5</v>
      </c>
      <c r="H8" s="2">
        <v>2.3199999999999998</v>
      </c>
      <c r="I8" s="2">
        <v>1.66</v>
      </c>
      <c r="J8" s="2">
        <v>2.59</v>
      </c>
      <c r="K8" s="2">
        <v>4.3</v>
      </c>
      <c r="L8" s="2">
        <v>2.76</v>
      </c>
      <c r="M8" s="2">
        <v>0</v>
      </c>
      <c r="N8" s="2">
        <f t="shared" si="0"/>
        <v>31.79</v>
      </c>
      <c r="O8" s="2">
        <f t="shared" si="1"/>
        <v>11.93</v>
      </c>
      <c r="P8">
        <v>1896</v>
      </c>
      <c r="Q8" s="2">
        <f t="shared" si="2"/>
        <v>24.73</v>
      </c>
      <c r="R8">
        <v>1896</v>
      </c>
      <c r="S8" s="2">
        <f t="shared" si="3"/>
        <v>24.73</v>
      </c>
      <c r="T8" s="2">
        <v>35.589999999999996</v>
      </c>
      <c r="U8" s="2"/>
      <c r="W8" s="2">
        <f t="shared" si="4"/>
        <v>18.16</v>
      </c>
      <c r="X8">
        <v>1896</v>
      </c>
      <c r="Y8" s="2">
        <v>2.15</v>
      </c>
      <c r="Z8">
        <v>2012</v>
      </c>
    </row>
    <row r="9" spans="1:26" x14ac:dyDescent="0.2">
      <c r="A9">
        <v>1897</v>
      </c>
      <c r="B9" s="2">
        <v>2.75</v>
      </c>
      <c r="C9" s="2">
        <v>1.4</v>
      </c>
      <c r="D9" s="2">
        <v>4.53</v>
      </c>
      <c r="E9" s="2">
        <v>1.56</v>
      </c>
      <c r="F9" s="2">
        <v>1.96</v>
      </c>
      <c r="G9" s="2">
        <v>6.77</v>
      </c>
      <c r="H9" s="2">
        <v>12.81</v>
      </c>
      <c r="I9" s="2">
        <v>2.48</v>
      </c>
      <c r="J9" s="2">
        <v>4.18</v>
      </c>
      <c r="K9" s="2">
        <v>1.69</v>
      </c>
      <c r="L9" s="2">
        <v>0.6</v>
      </c>
      <c r="M9" s="2">
        <v>0.28000000000000003</v>
      </c>
      <c r="N9" s="2">
        <f t="shared" si="0"/>
        <v>41.01</v>
      </c>
      <c r="O9" s="2">
        <f t="shared" si="1"/>
        <v>8.0500000000000007</v>
      </c>
      <c r="P9">
        <v>1897</v>
      </c>
      <c r="Q9" s="2">
        <f t="shared" si="2"/>
        <v>38.44</v>
      </c>
      <c r="R9">
        <v>1897</v>
      </c>
      <c r="S9" s="2">
        <f t="shared" si="3"/>
        <v>38.44</v>
      </c>
      <c r="T9" s="2">
        <v>35.42</v>
      </c>
      <c r="U9" s="2">
        <v>28.717999999999996</v>
      </c>
      <c r="V9" s="2"/>
      <c r="W9" s="2">
        <f t="shared" si="4"/>
        <v>18.97</v>
      </c>
      <c r="X9">
        <v>1897</v>
      </c>
      <c r="Y9" s="2">
        <v>2.39</v>
      </c>
      <c r="Z9">
        <v>2011</v>
      </c>
    </row>
    <row r="10" spans="1:26" x14ac:dyDescent="0.2">
      <c r="A10">
        <v>1898</v>
      </c>
      <c r="B10" s="2">
        <v>0</v>
      </c>
      <c r="C10" s="2">
        <v>1.78</v>
      </c>
      <c r="D10" s="2">
        <v>1.75</v>
      </c>
      <c r="E10" s="2">
        <v>0.32</v>
      </c>
      <c r="F10" s="2">
        <v>2.96</v>
      </c>
      <c r="G10" s="2">
        <v>3.73</v>
      </c>
      <c r="H10" s="2">
        <v>1.83</v>
      </c>
      <c r="I10" s="2">
        <v>3.34</v>
      </c>
      <c r="J10" s="2">
        <v>2.2799999999999998</v>
      </c>
      <c r="K10" s="2">
        <v>4.17</v>
      </c>
      <c r="L10" s="2">
        <v>1.85</v>
      </c>
      <c r="M10" s="2">
        <v>0</v>
      </c>
      <c r="N10" s="2">
        <f t="shared" si="0"/>
        <v>24.010000000000005</v>
      </c>
      <c r="O10" s="2">
        <f t="shared" si="1"/>
        <v>5.0299999999999994</v>
      </c>
      <c r="P10">
        <v>1898</v>
      </c>
      <c r="Q10" s="2">
        <f t="shared" si="2"/>
        <v>17.990000000000002</v>
      </c>
      <c r="R10">
        <v>1898</v>
      </c>
      <c r="S10" s="2">
        <f t="shared" si="3"/>
        <v>17.990000000000002</v>
      </c>
      <c r="T10" s="2">
        <v>35.160000000000004</v>
      </c>
      <c r="U10" s="2">
        <v>29.031999999999993</v>
      </c>
      <c r="V10" s="2"/>
      <c r="W10" s="2">
        <f t="shared" si="4"/>
        <v>10.540000000000001</v>
      </c>
      <c r="X10">
        <v>1898</v>
      </c>
      <c r="Y10" s="2">
        <v>2.4699999999999998</v>
      </c>
      <c r="Z10">
        <v>1912</v>
      </c>
    </row>
    <row r="11" spans="1:26" x14ac:dyDescent="0.2">
      <c r="A11">
        <v>1899</v>
      </c>
      <c r="B11" s="2">
        <v>0.3</v>
      </c>
      <c r="C11" s="2">
        <v>1.05</v>
      </c>
      <c r="D11" s="2">
        <v>2.2200000000000002</v>
      </c>
      <c r="E11" s="2">
        <v>2.2200000000000002</v>
      </c>
      <c r="F11" s="2">
        <v>3.79</v>
      </c>
      <c r="G11" s="2">
        <v>2.78</v>
      </c>
      <c r="H11" s="2">
        <v>4.51</v>
      </c>
      <c r="I11" s="2">
        <v>7.91</v>
      </c>
      <c r="J11" s="2">
        <v>0.95</v>
      </c>
      <c r="K11" s="2">
        <v>7.94</v>
      </c>
      <c r="L11" s="2">
        <v>1.1000000000000001</v>
      </c>
      <c r="M11" s="2">
        <v>0.36</v>
      </c>
      <c r="N11" s="2">
        <f t="shared" si="0"/>
        <v>35.130000000000003</v>
      </c>
      <c r="O11" s="2">
        <f t="shared" si="1"/>
        <v>8.23</v>
      </c>
      <c r="P11">
        <v>1899</v>
      </c>
      <c r="Q11" s="2">
        <f t="shared" si="2"/>
        <v>25.73</v>
      </c>
      <c r="R11">
        <v>1899</v>
      </c>
      <c r="S11" s="2">
        <f t="shared" si="3"/>
        <v>25.73</v>
      </c>
      <c r="T11" s="2">
        <v>35.130000000000003</v>
      </c>
      <c r="U11" s="2">
        <v>30.484000000000002</v>
      </c>
      <c r="V11" s="2"/>
      <c r="W11" s="2">
        <f t="shared" si="4"/>
        <v>12.360000000000001</v>
      </c>
      <c r="X11">
        <v>1899</v>
      </c>
      <c r="Y11" s="2">
        <v>2.4799999999999995</v>
      </c>
      <c r="Z11">
        <v>1917</v>
      </c>
    </row>
    <row r="12" spans="1:26" x14ac:dyDescent="0.2">
      <c r="A12">
        <v>1900</v>
      </c>
      <c r="B12" s="2">
        <v>0.27</v>
      </c>
      <c r="C12" s="2">
        <v>0.45</v>
      </c>
      <c r="D12" s="2">
        <v>1.4</v>
      </c>
      <c r="E12" s="2">
        <v>0.81</v>
      </c>
      <c r="F12" s="2">
        <v>0.2</v>
      </c>
      <c r="G12" s="2">
        <v>2.0499999999999998</v>
      </c>
      <c r="H12" s="2">
        <v>4.28</v>
      </c>
      <c r="I12" s="2">
        <v>9.2799999999999994</v>
      </c>
      <c r="J12" s="2">
        <v>7.12</v>
      </c>
      <c r="K12" s="2">
        <v>2.39</v>
      </c>
      <c r="L12" s="2">
        <v>0.57999999999999996</v>
      </c>
      <c r="M12" s="2">
        <v>0.86</v>
      </c>
      <c r="N12" s="2">
        <f t="shared" si="0"/>
        <v>29.69</v>
      </c>
      <c r="O12" s="2">
        <f t="shared" si="1"/>
        <v>2.41</v>
      </c>
      <c r="P12">
        <v>1900</v>
      </c>
      <c r="Q12" s="2">
        <f t="shared" si="2"/>
        <v>25.860000000000003</v>
      </c>
      <c r="R12">
        <v>1900</v>
      </c>
      <c r="S12" s="2">
        <f t="shared" si="3"/>
        <v>25.860000000000003</v>
      </c>
      <c r="T12" s="2">
        <v>34.909999999999997</v>
      </c>
      <c r="U12" s="2">
        <v>32.326000000000001</v>
      </c>
      <c r="V12" s="2"/>
      <c r="W12" s="2">
        <f t="shared" si="4"/>
        <v>5.18</v>
      </c>
      <c r="X12">
        <v>1900</v>
      </c>
      <c r="Y12" s="2">
        <v>2.5499999999999998</v>
      </c>
      <c r="Z12">
        <v>1964</v>
      </c>
    </row>
    <row r="13" spans="1:26" x14ac:dyDescent="0.2">
      <c r="A13">
        <v>1901</v>
      </c>
      <c r="B13" s="2">
        <v>0.42</v>
      </c>
      <c r="C13" s="2">
        <v>-1E-3</v>
      </c>
      <c r="D13" s="2">
        <v>1.34</v>
      </c>
      <c r="E13" s="2">
        <v>2</v>
      </c>
      <c r="F13" s="2">
        <v>1.21</v>
      </c>
      <c r="G13" s="2">
        <v>4.67</v>
      </c>
      <c r="H13" s="2">
        <v>2.38</v>
      </c>
      <c r="I13" s="2">
        <v>1.54</v>
      </c>
      <c r="J13" s="2">
        <v>3.25</v>
      </c>
      <c r="K13" s="2">
        <v>0.76</v>
      </c>
      <c r="L13" s="2">
        <v>0.5</v>
      </c>
      <c r="M13" s="2">
        <v>0.23</v>
      </c>
      <c r="N13" s="2">
        <f t="shared" si="0"/>
        <v>18.298999999999999</v>
      </c>
      <c r="O13" s="2">
        <f t="shared" si="1"/>
        <v>4.55</v>
      </c>
      <c r="P13">
        <v>1901</v>
      </c>
      <c r="Q13" s="2">
        <f t="shared" si="2"/>
        <v>16.808999999999997</v>
      </c>
      <c r="R13">
        <v>1901</v>
      </c>
      <c r="S13" s="2">
        <f t="shared" si="3"/>
        <v>16.808999999999997</v>
      </c>
      <c r="T13" s="2">
        <v>34.410000000000004</v>
      </c>
      <c r="U13" s="2">
        <v>29.627800000000001</v>
      </c>
      <c r="V13" s="2"/>
      <c r="W13" s="2">
        <f t="shared" si="4"/>
        <v>9.6389999999999993</v>
      </c>
      <c r="X13">
        <v>1901</v>
      </c>
      <c r="Y13" s="2">
        <v>2.609</v>
      </c>
      <c r="Z13">
        <v>1939</v>
      </c>
    </row>
    <row r="14" spans="1:26" x14ac:dyDescent="0.2">
      <c r="A14">
        <v>1902</v>
      </c>
      <c r="B14" s="2">
        <v>0.3</v>
      </c>
      <c r="C14" s="2">
        <v>-1E-3</v>
      </c>
      <c r="D14" s="2">
        <v>0.35</v>
      </c>
      <c r="E14" s="2">
        <v>0.88</v>
      </c>
      <c r="F14" s="2">
        <v>2.79</v>
      </c>
      <c r="G14" s="2">
        <v>2.92</v>
      </c>
      <c r="H14" s="2">
        <v>4.75</v>
      </c>
      <c r="I14" s="2">
        <v>2.3199999999999998</v>
      </c>
      <c r="J14" s="2">
        <v>2.19</v>
      </c>
      <c r="K14" s="2">
        <v>1.63</v>
      </c>
      <c r="L14" s="2">
        <v>1.53</v>
      </c>
      <c r="M14" s="2">
        <v>1.43</v>
      </c>
      <c r="N14" s="2">
        <f t="shared" si="0"/>
        <v>21.089000000000002</v>
      </c>
      <c r="O14" s="2">
        <f t="shared" si="1"/>
        <v>4.0199999999999996</v>
      </c>
      <c r="P14">
        <v>1902</v>
      </c>
      <c r="Q14" s="2">
        <f t="shared" si="2"/>
        <v>16.499000000000002</v>
      </c>
      <c r="R14">
        <v>1902</v>
      </c>
      <c r="S14" s="2">
        <f t="shared" si="3"/>
        <v>16.499000000000002</v>
      </c>
      <c r="T14" s="2">
        <v>34.11</v>
      </c>
      <c r="U14" s="2">
        <v>25.643600000000003</v>
      </c>
      <c r="V14" s="2"/>
      <c r="W14" s="2">
        <f t="shared" si="4"/>
        <v>7.2389999999999999</v>
      </c>
      <c r="X14">
        <v>1902</v>
      </c>
      <c r="Y14" s="2">
        <v>2.71</v>
      </c>
      <c r="Z14">
        <v>1967</v>
      </c>
    </row>
    <row r="15" spans="1:26" x14ac:dyDescent="0.2">
      <c r="A15">
        <v>1903</v>
      </c>
      <c r="B15" s="2">
        <v>0.2</v>
      </c>
      <c r="C15" s="2">
        <v>0.33</v>
      </c>
      <c r="D15" s="2">
        <v>2.75</v>
      </c>
      <c r="E15" s="2">
        <v>3.74</v>
      </c>
      <c r="F15" s="2">
        <v>5.46</v>
      </c>
      <c r="G15" s="2">
        <v>1.26</v>
      </c>
      <c r="H15" s="2">
        <v>10.53</v>
      </c>
      <c r="I15" s="2">
        <v>2.64</v>
      </c>
      <c r="J15" s="2">
        <v>5.2</v>
      </c>
      <c r="K15" s="2">
        <v>2.8</v>
      </c>
      <c r="L15" s="2">
        <v>0.25</v>
      </c>
      <c r="M15" s="2">
        <v>0.55000000000000004</v>
      </c>
      <c r="N15" s="2">
        <f t="shared" si="0"/>
        <v>35.709999999999994</v>
      </c>
      <c r="O15" s="2">
        <f t="shared" si="1"/>
        <v>11.95</v>
      </c>
      <c r="P15">
        <v>1903</v>
      </c>
      <c r="Q15" s="2">
        <f t="shared" si="2"/>
        <v>32.11</v>
      </c>
      <c r="R15">
        <v>1903</v>
      </c>
      <c r="S15" s="2">
        <f t="shared" si="3"/>
        <v>32.11</v>
      </c>
      <c r="T15" s="2">
        <v>34.019999999999996</v>
      </c>
      <c r="U15" s="2">
        <v>27.983600000000003</v>
      </c>
      <c r="V15" s="2"/>
      <c r="W15" s="2">
        <f t="shared" si="4"/>
        <v>13.74</v>
      </c>
      <c r="X15">
        <v>1903</v>
      </c>
      <c r="Y15" s="2">
        <v>2.7800000000000002</v>
      </c>
      <c r="Z15">
        <v>1937</v>
      </c>
    </row>
    <row r="16" spans="1:26" x14ac:dyDescent="0.2">
      <c r="A16">
        <v>1904</v>
      </c>
      <c r="B16" s="2">
        <v>0.35</v>
      </c>
      <c r="C16" s="2">
        <v>0.18</v>
      </c>
      <c r="D16" s="2">
        <v>1.06</v>
      </c>
      <c r="E16" s="2">
        <v>1.37</v>
      </c>
      <c r="F16" s="2">
        <v>2.95</v>
      </c>
      <c r="G16" s="2">
        <v>3.89</v>
      </c>
      <c r="H16" s="2">
        <v>5.87</v>
      </c>
      <c r="I16" s="2">
        <v>6</v>
      </c>
      <c r="J16" s="2">
        <v>3.02</v>
      </c>
      <c r="K16" s="2">
        <v>5.01</v>
      </c>
      <c r="L16" s="2">
        <v>0.08</v>
      </c>
      <c r="M16" s="2">
        <v>0.39</v>
      </c>
      <c r="N16" s="2">
        <f t="shared" si="0"/>
        <v>30.17</v>
      </c>
      <c r="O16" s="2">
        <f t="shared" si="1"/>
        <v>5.3800000000000008</v>
      </c>
      <c r="P16">
        <v>1904</v>
      </c>
      <c r="Q16" s="2">
        <f t="shared" si="2"/>
        <v>24.69</v>
      </c>
      <c r="R16">
        <v>1904</v>
      </c>
      <c r="S16" s="2">
        <f t="shared" si="3"/>
        <v>24.69</v>
      </c>
      <c r="T16" s="2">
        <v>33.840000000000003</v>
      </c>
      <c r="U16" s="2">
        <v>26.991599999999998</v>
      </c>
      <c r="V16" s="2"/>
      <c r="W16" s="2">
        <f t="shared" si="4"/>
        <v>9.8000000000000007</v>
      </c>
      <c r="X16">
        <v>1904</v>
      </c>
      <c r="Y16" s="2">
        <v>2.8499999999999996</v>
      </c>
      <c r="Z16">
        <v>1966</v>
      </c>
    </row>
    <row r="17" spans="1:26" x14ac:dyDescent="0.2">
      <c r="A17">
        <v>1905</v>
      </c>
      <c r="B17" s="2">
        <v>0.49</v>
      </c>
      <c r="C17" s="2">
        <v>0.36</v>
      </c>
      <c r="D17" s="2">
        <v>0.6</v>
      </c>
      <c r="E17" s="2">
        <v>2.06</v>
      </c>
      <c r="F17" s="2">
        <v>5.47</v>
      </c>
      <c r="G17" s="2">
        <v>7.42</v>
      </c>
      <c r="H17" s="2">
        <v>5.41</v>
      </c>
      <c r="I17" s="2">
        <v>6.96</v>
      </c>
      <c r="J17" s="2">
        <v>3.38</v>
      </c>
      <c r="K17" s="2">
        <v>3.13</v>
      </c>
      <c r="L17" s="2">
        <v>1.41</v>
      </c>
      <c r="M17" s="2">
        <v>-1E-3</v>
      </c>
      <c r="N17" s="2">
        <f t="shared" si="0"/>
        <v>36.689</v>
      </c>
      <c r="O17" s="2">
        <f t="shared" si="1"/>
        <v>8.129999999999999</v>
      </c>
      <c r="P17">
        <v>1905</v>
      </c>
      <c r="Q17" s="2">
        <f t="shared" si="2"/>
        <v>32.15</v>
      </c>
      <c r="R17">
        <v>1905</v>
      </c>
      <c r="S17" s="2">
        <f t="shared" si="3"/>
        <v>32.15</v>
      </c>
      <c r="T17" s="2">
        <v>33.68</v>
      </c>
      <c r="U17" s="2">
        <v>28.391399999999997</v>
      </c>
      <c r="V17" s="2"/>
      <c r="W17" s="2">
        <f t="shared" si="4"/>
        <v>16.399999999999999</v>
      </c>
      <c r="X17">
        <v>1905</v>
      </c>
      <c r="Y17" s="2">
        <v>2.9809900000000003</v>
      </c>
      <c r="Z17">
        <v>1919</v>
      </c>
    </row>
    <row r="18" spans="1:26" x14ac:dyDescent="0.2">
      <c r="A18">
        <v>1906</v>
      </c>
      <c r="B18" s="2">
        <v>1.2</v>
      </c>
      <c r="C18" s="2">
        <v>0.26</v>
      </c>
      <c r="D18" s="2">
        <v>1.03</v>
      </c>
      <c r="E18" s="2">
        <v>1.68</v>
      </c>
      <c r="F18" s="2">
        <v>6.5</v>
      </c>
      <c r="G18" s="2">
        <v>7.61</v>
      </c>
      <c r="H18" s="2">
        <v>3.17</v>
      </c>
      <c r="I18" s="2">
        <v>3.42</v>
      </c>
      <c r="J18" s="2">
        <v>4.33</v>
      </c>
      <c r="K18" s="2">
        <v>3.22</v>
      </c>
      <c r="L18" s="2">
        <v>1.1499999999999999</v>
      </c>
      <c r="M18" s="2">
        <v>0.54</v>
      </c>
      <c r="N18" s="2">
        <f t="shared" si="0"/>
        <v>34.11</v>
      </c>
      <c r="O18" s="2">
        <f t="shared" si="1"/>
        <v>9.2100000000000009</v>
      </c>
      <c r="P18">
        <v>1906</v>
      </c>
      <c r="Q18" s="2">
        <f t="shared" si="2"/>
        <v>29.200000000000003</v>
      </c>
      <c r="R18">
        <v>1906</v>
      </c>
      <c r="S18" s="2">
        <f t="shared" si="3"/>
        <v>29.200000000000003</v>
      </c>
      <c r="T18" s="2">
        <v>33.36</v>
      </c>
      <c r="U18" s="2">
        <v>31.553599999999996</v>
      </c>
      <c r="V18" s="2"/>
      <c r="W18" s="2">
        <f t="shared" si="4"/>
        <v>18.28</v>
      </c>
      <c r="X18">
        <v>1906</v>
      </c>
      <c r="Y18" s="2">
        <v>3.05</v>
      </c>
      <c r="Z18">
        <v>1953</v>
      </c>
    </row>
    <row r="19" spans="1:26" x14ac:dyDescent="0.2">
      <c r="A19">
        <v>1907</v>
      </c>
      <c r="B19" s="2">
        <v>0.79</v>
      </c>
      <c r="C19" s="2">
        <v>0.78</v>
      </c>
      <c r="D19" s="2">
        <v>0.75</v>
      </c>
      <c r="E19" s="2">
        <v>0.21</v>
      </c>
      <c r="F19" s="2">
        <v>3.53</v>
      </c>
      <c r="G19" s="2">
        <v>5.05</v>
      </c>
      <c r="H19" s="2">
        <v>2.2200000000000002</v>
      </c>
      <c r="I19" s="2">
        <v>3.85</v>
      </c>
      <c r="J19" s="2">
        <v>5.15</v>
      </c>
      <c r="K19" s="2">
        <v>1.67</v>
      </c>
      <c r="L19" s="2">
        <v>0.56999999999999995</v>
      </c>
      <c r="M19" s="2">
        <v>0.26</v>
      </c>
      <c r="N19" s="2">
        <f t="shared" si="0"/>
        <v>24.830000000000002</v>
      </c>
      <c r="O19" s="2">
        <f t="shared" si="1"/>
        <v>4.49</v>
      </c>
      <c r="P19">
        <v>1907</v>
      </c>
      <c r="Q19" s="2">
        <f t="shared" si="2"/>
        <v>22.33</v>
      </c>
      <c r="R19">
        <v>1907</v>
      </c>
      <c r="S19" s="2">
        <f t="shared" si="3"/>
        <v>22.33</v>
      </c>
      <c r="T19" s="2">
        <v>33.200000000000003</v>
      </c>
      <c r="U19" s="2">
        <v>32.3018</v>
      </c>
      <c r="V19" s="2"/>
      <c r="W19" s="2">
        <f t="shared" si="4"/>
        <v>11.11</v>
      </c>
      <c r="X19">
        <v>1907</v>
      </c>
      <c r="Y19" s="2">
        <v>3.3000000000000003</v>
      </c>
      <c r="Z19">
        <v>1893</v>
      </c>
    </row>
    <row r="20" spans="1:26" x14ac:dyDescent="0.2">
      <c r="A20">
        <v>1908</v>
      </c>
      <c r="B20" s="2">
        <v>0.28999999999999998</v>
      </c>
      <c r="C20" s="2">
        <v>0.69</v>
      </c>
      <c r="D20" s="2">
        <v>1.44</v>
      </c>
      <c r="E20" s="2">
        <v>3.21</v>
      </c>
      <c r="F20" s="2">
        <v>6.77</v>
      </c>
      <c r="G20" s="2">
        <v>6.82</v>
      </c>
      <c r="H20" s="2">
        <v>2.5499999999999998</v>
      </c>
      <c r="I20" s="2">
        <v>1.6</v>
      </c>
      <c r="J20" s="2">
        <v>2.74</v>
      </c>
      <c r="K20" s="2">
        <v>1.64</v>
      </c>
      <c r="L20" s="2">
        <v>1.0900000000000001</v>
      </c>
      <c r="M20" s="2">
        <v>0.47</v>
      </c>
      <c r="N20" s="2">
        <f t="shared" si="0"/>
        <v>29.31</v>
      </c>
      <c r="O20" s="2">
        <f t="shared" si="1"/>
        <v>11.42</v>
      </c>
      <c r="P20">
        <v>1908</v>
      </c>
      <c r="Q20" s="2">
        <f t="shared" si="2"/>
        <v>26.11</v>
      </c>
      <c r="R20">
        <v>1908</v>
      </c>
      <c r="S20" s="2">
        <f t="shared" si="3"/>
        <v>26.11</v>
      </c>
      <c r="T20" s="2">
        <v>32.869999999999997</v>
      </c>
      <c r="U20" s="2">
        <v>31.021800000000002</v>
      </c>
      <c r="V20" s="2"/>
      <c r="W20" s="2">
        <f t="shared" si="4"/>
        <v>19.22</v>
      </c>
      <c r="X20">
        <v>1908</v>
      </c>
      <c r="Y20" s="2">
        <v>3.31</v>
      </c>
      <c r="Z20">
        <v>1910</v>
      </c>
    </row>
    <row r="21" spans="1:26" x14ac:dyDescent="0.2">
      <c r="A21">
        <v>1909</v>
      </c>
      <c r="B21" s="2">
        <v>1.56</v>
      </c>
      <c r="C21" s="2">
        <v>1.21</v>
      </c>
      <c r="D21" s="2">
        <v>0.14000000000000001</v>
      </c>
      <c r="E21" s="2">
        <v>1.57</v>
      </c>
      <c r="F21" s="2">
        <v>3.34</v>
      </c>
      <c r="G21" s="2">
        <v>4.84</v>
      </c>
      <c r="H21" s="2">
        <v>3.08</v>
      </c>
      <c r="I21" s="2">
        <v>2.4300000000000002</v>
      </c>
      <c r="J21" s="2">
        <v>4.0599999999999996</v>
      </c>
      <c r="K21" s="2">
        <v>0.71</v>
      </c>
      <c r="L21" s="2">
        <v>2.1</v>
      </c>
      <c r="M21" s="2">
        <v>1.63</v>
      </c>
      <c r="N21" s="2">
        <f t="shared" si="0"/>
        <v>26.67</v>
      </c>
      <c r="O21" s="2">
        <f t="shared" si="1"/>
        <v>5.05</v>
      </c>
      <c r="P21">
        <v>1909</v>
      </c>
      <c r="Q21" s="2">
        <f t="shared" si="2"/>
        <v>22.23</v>
      </c>
      <c r="R21">
        <v>1909</v>
      </c>
      <c r="S21" s="2">
        <f t="shared" si="3"/>
        <v>22.23</v>
      </c>
      <c r="T21" s="2">
        <v>32.69</v>
      </c>
      <c r="U21" s="2">
        <v>30.321800000000003</v>
      </c>
      <c r="V21" s="2"/>
      <c r="W21" s="2">
        <f t="shared" si="4"/>
        <v>12.66</v>
      </c>
      <c r="X21">
        <v>1909</v>
      </c>
      <c r="Y21" s="2">
        <v>3.34</v>
      </c>
      <c r="Z21">
        <v>1960</v>
      </c>
    </row>
    <row r="22" spans="1:26" x14ac:dyDescent="0.2">
      <c r="A22">
        <v>1910</v>
      </c>
      <c r="B22" s="2">
        <v>0.65</v>
      </c>
      <c r="C22" s="2">
        <v>0.46</v>
      </c>
      <c r="D22" s="2">
        <v>0.18</v>
      </c>
      <c r="E22" s="2">
        <v>1.52</v>
      </c>
      <c r="F22" s="2">
        <v>1.9</v>
      </c>
      <c r="G22" s="2">
        <v>1.85</v>
      </c>
      <c r="H22" s="2">
        <v>0.63</v>
      </c>
      <c r="I22" s="2">
        <v>3.9</v>
      </c>
      <c r="J22" s="2">
        <v>2.5299999999999998</v>
      </c>
      <c r="K22" s="2">
        <v>0.47</v>
      </c>
      <c r="L22" s="2">
        <v>0.31</v>
      </c>
      <c r="M22" s="2">
        <v>0.24</v>
      </c>
      <c r="N22" s="2">
        <f t="shared" si="0"/>
        <v>14.64</v>
      </c>
      <c r="O22" s="2">
        <f t="shared" si="1"/>
        <v>3.5999999999999996</v>
      </c>
      <c r="P22">
        <v>1910</v>
      </c>
      <c r="Q22" s="2">
        <f t="shared" si="2"/>
        <v>13.62</v>
      </c>
      <c r="R22">
        <v>1910</v>
      </c>
      <c r="S22" s="2">
        <f t="shared" si="3"/>
        <v>13.62</v>
      </c>
      <c r="T22" s="2">
        <v>32.450000000000003</v>
      </c>
      <c r="U22" s="2">
        <v>25.911999999999999</v>
      </c>
      <c r="V22" s="2"/>
      <c r="W22" s="2">
        <f t="shared" si="4"/>
        <v>6.5600000000000005</v>
      </c>
      <c r="X22">
        <v>1910</v>
      </c>
      <c r="Y22" s="2">
        <v>3.3600000000000003</v>
      </c>
      <c r="Z22">
        <v>1933</v>
      </c>
    </row>
    <row r="23" spans="1:26" x14ac:dyDescent="0.2">
      <c r="A23">
        <v>1911</v>
      </c>
      <c r="B23" s="2">
        <v>0.55000000000000004</v>
      </c>
      <c r="C23" s="2">
        <v>0.37</v>
      </c>
      <c r="D23" s="2">
        <v>0.87</v>
      </c>
      <c r="E23" s="2">
        <v>2.19</v>
      </c>
      <c r="F23" s="2">
        <v>5.86</v>
      </c>
      <c r="G23" s="2">
        <v>5.28</v>
      </c>
      <c r="H23" s="2">
        <v>3.33</v>
      </c>
      <c r="I23" s="2">
        <v>3.56</v>
      </c>
      <c r="J23" s="2">
        <v>3.41</v>
      </c>
      <c r="K23" s="2">
        <v>4.87</v>
      </c>
      <c r="L23" s="2">
        <v>1.65</v>
      </c>
      <c r="M23" s="2">
        <v>0.75</v>
      </c>
      <c r="N23" s="2">
        <f t="shared" si="0"/>
        <v>32.69</v>
      </c>
      <c r="O23" s="2">
        <f t="shared" si="1"/>
        <v>8.92</v>
      </c>
      <c r="P23">
        <v>1911</v>
      </c>
      <c r="Q23" s="2">
        <f t="shared" si="2"/>
        <v>25.42</v>
      </c>
      <c r="R23">
        <v>1911</v>
      </c>
      <c r="S23" s="2">
        <f t="shared" si="3"/>
        <v>25.42</v>
      </c>
      <c r="T23" s="2">
        <v>32.260000000000005</v>
      </c>
      <c r="U23" s="2">
        <v>25.627999999999997</v>
      </c>
      <c r="V23" s="2"/>
      <c r="W23" s="2">
        <f t="shared" si="4"/>
        <v>15.120000000000001</v>
      </c>
      <c r="X23">
        <v>1911</v>
      </c>
      <c r="Y23" s="2">
        <v>3.38</v>
      </c>
      <c r="Z23">
        <v>1969</v>
      </c>
    </row>
    <row r="24" spans="1:26" x14ac:dyDescent="0.2">
      <c r="A24">
        <v>1912</v>
      </c>
      <c r="B24" s="2">
        <v>0.26</v>
      </c>
      <c r="C24" s="2">
        <v>0.1</v>
      </c>
      <c r="D24" s="2">
        <v>0.28000000000000003</v>
      </c>
      <c r="E24" s="2">
        <v>2.96</v>
      </c>
      <c r="F24" s="2">
        <v>9.68</v>
      </c>
      <c r="G24" s="2">
        <v>2.29</v>
      </c>
      <c r="H24" s="2">
        <v>5.23</v>
      </c>
      <c r="I24" s="2">
        <v>4.79</v>
      </c>
      <c r="J24" s="2">
        <v>1.78</v>
      </c>
      <c r="K24" s="2">
        <v>0.68</v>
      </c>
      <c r="L24" s="2">
        <v>0.01</v>
      </c>
      <c r="M24" s="2">
        <v>0.82</v>
      </c>
      <c r="N24" s="2">
        <f t="shared" si="0"/>
        <v>28.880000000000003</v>
      </c>
      <c r="O24" s="2">
        <f t="shared" si="1"/>
        <v>12.92</v>
      </c>
      <c r="P24">
        <v>1912</v>
      </c>
      <c r="Q24" s="2">
        <f t="shared" si="2"/>
        <v>27.37</v>
      </c>
      <c r="R24">
        <v>1912</v>
      </c>
      <c r="S24" s="2">
        <f t="shared" si="3"/>
        <v>27.37</v>
      </c>
      <c r="T24" s="2">
        <v>32.200000000000003</v>
      </c>
      <c r="U24" s="2">
        <v>26.437999999999999</v>
      </c>
      <c r="V24" s="2"/>
      <c r="W24" s="2">
        <f t="shared" si="4"/>
        <v>15.57</v>
      </c>
      <c r="X24">
        <v>1912</v>
      </c>
      <c r="Y24" s="2">
        <v>3.4</v>
      </c>
      <c r="Z24">
        <v>1925</v>
      </c>
    </row>
    <row r="25" spans="1:26" x14ac:dyDescent="0.2">
      <c r="A25">
        <v>1913</v>
      </c>
      <c r="B25" s="2">
        <v>0.42</v>
      </c>
      <c r="C25" s="2">
        <v>0.37</v>
      </c>
      <c r="D25" s="2">
        <v>0.48</v>
      </c>
      <c r="E25" s="2">
        <v>2.91</v>
      </c>
      <c r="F25" s="2">
        <v>4.26</v>
      </c>
      <c r="G25" s="2">
        <v>3.05</v>
      </c>
      <c r="H25" s="2">
        <v>9.49</v>
      </c>
      <c r="I25" s="2">
        <v>2.61</v>
      </c>
      <c r="J25" s="2">
        <v>4.12</v>
      </c>
      <c r="K25" s="2">
        <v>2.27</v>
      </c>
      <c r="L25" s="2">
        <v>1.23</v>
      </c>
      <c r="M25" s="2">
        <v>-1E-3</v>
      </c>
      <c r="N25" s="2">
        <f t="shared" si="0"/>
        <v>31.208999999999996</v>
      </c>
      <c r="O25" s="2">
        <f t="shared" si="1"/>
        <v>7.65</v>
      </c>
      <c r="P25">
        <v>1913</v>
      </c>
      <c r="Q25" s="2">
        <f t="shared" si="2"/>
        <v>27.709999999999997</v>
      </c>
      <c r="R25">
        <v>1913</v>
      </c>
      <c r="S25" s="2">
        <f t="shared" si="3"/>
        <v>27.709999999999997</v>
      </c>
      <c r="T25" s="2">
        <v>32.01</v>
      </c>
      <c r="U25" s="2">
        <v>26.817799999999998</v>
      </c>
      <c r="V25" s="2"/>
      <c r="W25" s="2">
        <f t="shared" si="4"/>
        <v>11.489999999999998</v>
      </c>
      <c r="X25">
        <v>1913</v>
      </c>
      <c r="Y25" s="2">
        <v>3.45</v>
      </c>
      <c r="Z25">
        <v>1992</v>
      </c>
    </row>
    <row r="26" spans="1:26" x14ac:dyDescent="0.2">
      <c r="A26">
        <v>1914</v>
      </c>
      <c r="B26" s="2">
        <v>0.88</v>
      </c>
      <c r="C26" s="2">
        <v>0.35</v>
      </c>
      <c r="D26" s="2">
        <v>0.95</v>
      </c>
      <c r="E26" s="2">
        <v>2.42</v>
      </c>
      <c r="F26" s="2">
        <v>2.79</v>
      </c>
      <c r="G26" s="2">
        <v>8.35</v>
      </c>
      <c r="H26" s="2">
        <v>0.9</v>
      </c>
      <c r="I26" s="2">
        <v>3.37</v>
      </c>
      <c r="J26" s="2">
        <v>6.49</v>
      </c>
      <c r="K26" s="2">
        <v>1.59</v>
      </c>
      <c r="L26" s="2">
        <v>0.23</v>
      </c>
      <c r="M26" s="2">
        <v>0.05</v>
      </c>
      <c r="N26" s="2">
        <f t="shared" si="0"/>
        <v>28.37</v>
      </c>
      <c r="O26" s="2">
        <f t="shared" si="1"/>
        <v>6.16</v>
      </c>
      <c r="P26">
        <v>1914</v>
      </c>
      <c r="Q26" s="2">
        <f t="shared" si="2"/>
        <v>26.5</v>
      </c>
      <c r="R26">
        <v>1914</v>
      </c>
      <c r="S26" s="2">
        <f t="shared" si="3"/>
        <v>26.5</v>
      </c>
      <c r="T26" s="2">
        <v>31.79</v>
      </c>
      <c r="U26" s="2">
        <v>27.157800000000002</v>
      </c>
      <c r="V26" s="2"/>
      <c r="W26" s="2">
        <f t="shared" si="4"/>
        <v>15.739999999999998</v>
      </c>
      <c r="X26">
        <v>1914</v>
      </c>
      <c r="Y26" s="2">
        <v>3.65</v>
      </c>
      <c r="Z26">
        <v>1935</v>
      </c>
    </row>
    <row r="27" spans="1:26" x14ac:dyDescent="0.2">
      <c r="A27">
        <v>1915</v>
      </c>
      <c r="B27" s="2">
        <v>0.33</v>
      </c>
      <c r="C27" s="2">
        <v>1.29</v>
      </c>
      <c r="D27" s="2">
        <v>0.54</v>
      </c>
      <c r="E27" s="2">
        <v>2.83</v>
      </c>
      <c r="F27" s="2">
        <v>3.97</v>
      </c>
      <c r="G27" s="2">
        <v>4.41</v>
      </c>
      <c r="H27" s="2">
        <v>4.26</v>
      </c>
      <c r="I27" s="2">
        <v>1.62</v>
      </c>
      <c r="J27" s="2">
        <v>3.41</v>
      </c>
      <c r="K27" s="2">
        <v>2.62</v>
      </c>
      <c r="L27" s="2">
        <v>2.13</v>
      </c>
      <c r="M27" s="2">
        <v>0.7</v>
      </c>
      <c r="N27" s="2">
        <f t="shared" si="0"/>
        <v>28.110000000000003</v>
      </c>
      <c r="O27" s="2">
        <f t="shared" si="1"/>
        <v>7.34</v>
      </c>
      <c r="P27">
        <v>1915</v>
      </c>
      <c r="Q27" s="2">
        <f t="shared" si="2"/>
        <v>22.660000000000004</v>
      </c>
      <c r="R27">
        <v>1915</v>
      </c>
      <c r="S27" s="2">
        <f t="shared" si="3"/>
        <v>22.660000000000004</v>
      </c>
      <c r="T27" s="2">
        <v>31.208999999999996</v>
      </c>
      <c r="U27" s="2">
        <v>29.851800000000004</v>
      </c>
      <c r="V27" s="2"/>
      <c r="W27" s="2">
        <f t="shared" si="4"/>
        <v>13.370000000000001</v>
      </c>
      <c r="X27">
        <v>1915</v>
      </c>
      <c r="Y27" s="2">
        <v>3.7299999999999995</v>
      </c>
      <c r="Z27">
        <v>1944</v>
      </c>
    </row>
    <row r="28" spans="1:26" x14ac:dyDescent="0.2">
      <c r="A28">
        <v>1916</v>
      </c>
      <c r="B28" s="2">
        <v>2.16</v>
      </c>
      <c r="C28" s="2">
        <v>0.37</v>
      </c>
      <c r="D28" s="2">
        <v>1.38</v>
      </c>
      <c r="E28" s="2">
        <v>1.92</v>
      </c>
      <c r="F28" s="2">
        <v>5.86</v>
      </c>
      <c r="G28" s="2">
        <v>6.04</v>
      </c>
      <c r="H28" s="2">
        <v>3.21</v>
      </c>
      <c r="I28" s="2">
        <v>4.6500000000000004</v>
      </c>
      <c r="J28" s="2">
        <v>2.98</v>
      </c>
      <c r="K28" s="2">
        <v>1.71</v>
      </c>
      <c r="L28" s="2">
        <v>-1E-3</v>
      </c>
      <c r="M28" s="2">
        <v>0.74</v>
      </c>
      <c r="N28" s="2">
        <f t="shared" si="0"/>
        <v>31.019000000000002</v>
      </c>
      <c r="O28" s="2">
        <f t="shared" si="1"/>
        <v>9.16</v>
      </c>
      <c r="P28">
        <v>1916</v>
      </c>
      <c r="Q28" s="2">
        <f t="shared" si="2"/>
        <v>28.570000000000004</v>
      </c>
      <c r="R28">
        <v>1916</v>
      </c>
      <c r="S28" s="2">
        <f t="shared" si="3"/>
        <v>28.570000000000004</v>
      </c>
      <c r="T28" s="2">
        <v>31.18</v>
      </c>
      <c r="U28" s="2">
        <v>29.517599999999998</v>
      </c>
      <c r="V28" s="2"/>
      <c r="W28" s="2">
        <f t="shared" si="4"/>
        <v>17.73</v>
      </c>
      <c r="X28">
        <v>1916</v>
      </c>
      <c r="Y28" s="2">
        <v>3.75</v>
      </c>
      <c r="Z28">
        <v>1932</v>
      </c>
    </row>
    <row r="29" spans="1:26" x14ac:dyDescent="0.2">
      <c r="A29">
        <v>1917</v>
      </c>
      <c r="B29" s="2">
        <v>1.85</v>
      </c>
      <c r="C29" s="2">
        <v>1.0900000000000001</v>
      </c>
      <c r="D29" s="2">
        <v>2.98</v>
      </c>
      <c r="E29" s="2">
        <v>2.69</v>
      </c>
      <c r="F29" s="2">
        <v>1.02</v>
      </c>
      <c r="G29" s="2">
        <v>4.6500000000000004</v>
      </c>
      <c r="H29" s="2">
        <v>3.35</v>
      </c>
      <c r="I29" s="2">
        <v>2.61</v>
      </c>
      <c r="J29" s="2">
        <v>1.39</v>
      </c>
      <c r="K29" s="2">
        <v>1.04</v>
      </c>
      <c r="L29" s="2">
        <v>0.05</v>
      </c>
      <c r="M29" s="2">
        <v>0.44</v>
      </c>
      <c r="N29" s="2">
        <f t="shared" si="0"/>
        <v>23.16</v>
      </c>
      <c r="O29" s="2">
        <f t="shared" si="1"/>
        <v>6.6899999999999995</v>
      </c>
      <c r="P29">
        <v>1917</v>
      </c>
      <c r="Q29" s="2">
        <f t="shared" si="2"/>
        <v>21.63</v>
      </c>
      <c r="R29">
        <v>1917</v>
      </c>
      <c r="S29" s="2">
        <f t="shared" si="3"/>
        <v>21.63</v>
      </c>
      <c r="T29" s="2">
        <v>31.14</v>
      </c>
      <c r="U29" s="2">
        <v>28.3736</v>
      </c>
      <c r="V29" s="2"/>
      <c r="W29" s="2">
        <f t="shared" si="4"/>
        <v>14.28</v>
      </c>
      <c r="X29">
        <v>1917</v>
      </c>
      <c r="Y29" s="2">
        <v>3.7699999999999996</v>
      </c>
      <c r="Z29">
        <v>1989</v>
      </c>
    </row>
    <row r="30" spans="1:26" x14ac:dyDescent="0.2">
      <c r="A30">
        <v>1918</v>
      </c>
      <c r="B30" s="2">
        <v>0.48</v>
      </c>
      <c r="C30" s="2">
        <v>0.27</v>
      </c>
      <c r="D30" s="2">
        <v>0.72</v>
      </c>
      <c r="E30" s="2">
        <v>1.79</v>
      </c>
      <c r="F30" s="2">
        <v>4.1399999999999997</v>
      </c>
      <c r="G30" s="2">
        <v>1.64</v>
      </c>
      <c r="H30" s="2">
        <v>4.43</v>
      </c>
      <c r="I30" s="2">
        <v>3.21</v>
      </c>
      <c r="J30" s="2">
        <v>0.84</v>
      </c>
      <c r="K30" s="2">
        <v>3.23</v>
      </c>
      <c r="L30" s="2">
        <v>2.99</v>
      </c>
      <c r="M30" s="2">
        <v>0.72</v>
      </c>
      <c r="N30" s="2">
        <f t="shared" si="0"/>
        <v>24.46</v>
      </c>
      <c r="O30" s="2">
        <f t="shared" si="1"/>
        <v>6.6499999999999995</v>
      </c>
      <c r="P30">
        <v>1918</v>
      </c>
      <c r="Q30" s="2">
        <f t="shared" si="2"/>
        <v>17.52</v>
      </c>
      <c r="R30">
        <v>1918</v>
      </c>
      <c r="S30" s="2">
        <f t="shared" si="3"/>
        <v>17.52</v>
      </c>
      <c r="T30" s="2">
        <v>31.019000000000002</v>
      </c>
      <c r="U30" s="2">
        <v>27.023800000000001</v>
      </c>
      <c r="V30" s="2"/>
      <c r="W30" s="2">
        <f t="shared" si="4"/>
        <v>9.0399999999999991</v>
      </c>
      <c r="X30">
        <v>1918</v>
      </c>
      <c r="Y30" s="2">
        <v>3.98</v>
      </c>
      <c r="Z30">
        <v>1997</v>
      </c>
    </row>
    <row r="31" spans="1:26" x14ac:dyDescent="0.2">
      <c r="A31">
        <v>1919</v>
      </c>
      <c r="B31" s="2">
        <v>0.3</v>
      </c>
      <c r="C31" s="2">
        <v>2.2200000000000002</v>
      </c>
      <c r="D31" s="2">
        <v>1.17</v>
      </c>
      <c r="E31" s="2">
        <v>2.5299999999999998</v>
      </c>
      <c r="F31" s="2">
        <v>2.85</v>
      </c>
      <c r="G31" s="2">
        <v>5.3</v>
      </c>
      <c r="H31" s="2">
        <v>3.83</v>
      </c>
      <c r="I31" s="2">
        <v>2.1</v>
      </c>
      <c r="J31" s="2">
        <v>0.8</v>
      </c>
      <c r="K31" s="2">
        <v>2.1800000000000002</v>
      </c>
      <c r="L31" s="2">
        <v>9.8999999999999999E-4</v>
      </c>
      <c r="M31" s="2">
        <v>0.42</v>
      </c>
      <c r="N31" s="2">
        <f t="shared" si="0"/>
        <v>23.700990000000008</v>
      </c>
      <c r="O31" s="2">
        <f t="shared" si="1"/>
        <v>6.55</v>
      </c>
      <c r="P31">
        <v>1919</v>
      </c>
      <c r="Q31" s="2">
        <f t="shared" si="2"/>
        <v>21.100000000000005</v>
      </c>
      <c r="R31">
        <v>1919</v>
      </c>
      <c r="S31" s="2">
        <f t="shared" si="3"/>
        <v>21.100000000000005</v>
      </c>
      <c r="T31" s="2">
        <v>31.000990000000005</v>
      </c>
      <c r="U31" s="2">
        <v>26.089998000000001</v>
      </c>
      <c r="V31" s="2"/>
      <c r="W31" s="2">
        <f t="shared" si="4"/>
        <v>14.370000000000001</v>
      </c>
      <c r="X31">
        <v>1919</v>
      </c>
      <c r="Y31" s="2">
        <v>4.0600000000000005</v>
      </c>
      <c r="Z31">
        <v>1998</v>
      </c>
    </row>
    <row r="32" spans="1:26" x14ac:dyDescent="0.2">
      <c r="A32">
        <v>1920</v>
      </c>
      <c r="B32" s="2">
        <v>1.61</v>
      </c>
      <c r="C32" s="2">
        <v>0.66</v>
      </c>
      <c r="D32" s="2">
        <v>3.14</v>
      </c>
      <c r="E32" s="2">
        <v>1.53</v>
      </c>
      <c r="F32" s="2">
        <v>4.6100000000000003</v>
      </c>
      <c r="G32" s="2">
        <v>10.56</v>
      </c>
      <c r="H32" s="2">
        <v>0.75</v>
      </c>
      <c r="I32" s="2">
        <v>0.89</v>
      </c>
      <c r="J32" s="2">
        <v>3.87</v>
      </c>
      <c r="K32" s="2">
        <v>2.62</v>
      </c>
      <c r="L32" s="2">
        <v>9.8999999999999999E-4</v>
      </c>
      <c r="M32" s="2">
        <v>0.76</v>
      </c>
      <c r="N32" s="2">
        <f t="shared" si="0"/>
        <v>31.000990000000005</v>
      </c>
      <c r="O32" s="2">
        <f t="shared" si="1"/>
        <v>9.2800000000000011</v>
      </c>
      <c r="P32">
        <v>1920</v>
      </c>
      <c r="Q32" s="2">
        <f t="shared" si="2"/>
        <v>27.62</v>
      </c>
      <c r="R32">
        <v>1920</v>
      </c>
      <c r="S32" s="2">
        <f t="shared" si="3"/>
        <v>27.62</v>
      </c>
      <c r="T32" s="2">
        <v>30.870000000000005</v>
      </c>
      <c r="U32" s="2">
        <v>26.668196000000005</v>
      </c>
      <c r="V32" s="2"/>
      <c r="W32" s="2">
        <f t="shared" si="4"/>
        <v>22.11</v>
      </c>
      <c r="X32">
        <v>1920</v>
      </c>
      <c r="Y32" s="2">
        <v>4.16</v>
      </c>
      <c r="Z32">
        <v>1999</v>
      </c>
    </row>
    <row r="33" spans="1:26" x14ac:dyDescent="0.2">
      <c r="A33">
        <v>1921</v>
      </c>
      <c r="B33" s="2">
        <v>0.28999999999999998</v>
      </c>
      <c r="C33" s="2">
        <v>0</v>
      </c>
      <c r="D33" s="2">
        <v>0.8</v>
      </c>
      <c r="E33" s="2">
        <v>1.21</v>
      </c>
      <c r="F33" s="2">
        <v>2.0699999999999998</v>
      </c>
      <c r="G33" s="2">
        <v>3.18</v>
      </c>
      <c r="H33" s="2">
        <v>2.86</v>
      </c>
      <c r="I33" s="2">
        <v>1.99</v>
      </c>
      <c r="J33" s="2">
        <v>6.1</v>
      </c>
      <c r="K33" s="2">
        <v>0.8</v>
      </c>
      <c r="L33" s="2">
        <v>1.02</v>
      </c>
      <c r="M33" s="2">
        <v>0.52</v>
      </c>
      <c r="N33" s="2">
        <f t="shared" si="0"/>
        <v>20.84</v>
      </c>
      <c r="O33" s="2">
        <f t="shared" si="1"/>
        <v>4.08</v>
      </c>
      <c r="P33">
        <v>1921</v>
      </c>
      <c r="Q33" s="2">
        <f t="shared" si="2"/>
        <v>18.5</v>
      </c>
      <c r="R33">
        <v>1921</v>
      </c>
      <c r="S33" s="2">
        <f t="shared" si="3"/>
        <v>18.5</v>
      </c>
      <c r="T33" s="2">
        <v>30.49</v>
      </c>
      <c r="U33" s="2">
        <v>24.632396000000004</v>
      </c>
      <c r="V33" s="2"/>
      <c r="W33" s="2">
        <f t="shared" si="4"/>
        <v>7.5499999999999989</v>
      </c>
      <c r="X33">
        <v>1921</v>
      </c>
      <c r="Y33" s="2">
        <v>4.2</v>
      </c>
      <c r="Z33">
        <v>1948</v>
      </c>
    </row>
    <row r="34" spans="1:26" x14ac:dyDescent="0.2">
      <c r="A34">
        <v>1922</v>
      </c>
      <c r="B34" s="2">
        <v>1.88</v>
      </c>
      <c r="C34" s="2">
        <v>2.94</v>
      </c>
      <c r="D34" s="2">
        <v>1.39</v>
      </c>
      <c r="E34" s="2">
        <v>1.25</v>
      </c>
      <c r="F34" s="2">
        <v>2.0099999999999998</v>
      </c>
      <c r="G34" s="2">
        <v>4.5</v>
      </c>
      <c r="H34" s="2">
        <v>0.86</v>
      </c>
      <c r="I34" s="2">
        <v>1.1599999999999999</v>
      </c>
      <c r="J34" s="2">
        <v>0.74</v>
      </c>
      <c r="K34" s="2">
        <v>2.37</v>
      </c>
      <c r="L34" s="2">
        <v>4.16</v>
      </c>
      <c r="M34" s="2">
        <v>0.2</v>
      </c>
      <c r="N34" s="2">
        <f t="shared" ref="N34:N65" si="5">SUM(B34:M34)</f>
        <v>23.459999999999997</v>
      </c>
      <c r="O34" s="2">
        <f t="shared" si="1"/>
        <v>4.6499999999999995</v>
      </c>
      <c r="P34">
        <v>1922</v>
      </c>
      <c r="Q34" s="2">
        <f t="shared" si="2"/>
        <v>16.729999999999997</v>
      </c>
      <c r="R34">
        <v>1922</v>
      </c>
      <c r="S34" s="2">
        <f t="shared" si="3"/>
        <v>16.729999999999997</v>
      </c>
      <c r="T34" s="2">
        <v>30.459999999999997</v>
      </c>
      <c r="U34" s="2">
        <v>24.692396000000002</v>
      </c>
      <c r="V34" s="2"/>
      <c r="W34" s="2">
        <f t="shared" si="4"/>
        <v>13.969999999999999</v>
      </c>
      <c r="X34">
        <v>1922</v>
      </c>
      <c r="Y34" s="2">
        <v>4.3</v>
      </c>
      <c r="Z34">
        <v>1987</v>
      </c>
    </row>
    <row r="35" spans="1:26" x14ac:dyDescent="0.2">
      <c r="A35">
        <v>1923</v>
      </c>
      <c r="B35" s="2">
        <v>1.42</v>
      </c>
      <c r="C35" s="2">
        <v>0.25</v>
      </c>
      <c r="D35" s="2">
        <v>0.2</v>
      </c>
      <c r="E35" s="2">
        <v>2.66</v>
      </c>
      <c r="F35" s="2">
        <v>2.4900000000000002</v>
      </c>
      <c r="G35" s="2">
        <v>5.17</v>
      </c>
      <c r="H35" s="2">
        <v>3.26</v>
      </c>
      <c r="I35" s="2">
        <v>1</v>
      </c>
      <c r="J35" s="2">
        <v>0.93</v>
      </c>
      <c r="K35" s="2">
        <v>0.42</v>
      </c>
      <c r="L35" s="2">
        <v>0.56999999999999995</v>
      </c>
      <c r="M35" s="2">
        <v>0.17</v>
      </c>
      <c r="N35" s="2">
        <f t="shared" si="5"/>
        <v>18.540000000000006</v>
      </c>
      <c r="O35" s="2">
        <f t="shared" si="1"/>
        <v>5.3500000000000005</v>
      </c>
      <c r="P35">
        <v>1923</v>
      </c>
      <c r="Q35" s="2">
        <f t="shared" si="2"/>
        <v>17.380000000000003</v>
      </c>
      <c r="R35">
        <v>1923</v>
      </c>
      <c r="S35" s="2">
        <f t="shared" si="3"/>
        <v>17.380000000000003</v>
      </c>
      <c r="T35" s="2">
        <v>30.230000000000004</v>
      </c>
      <c r="U35" s="2">
        <v>23.508396000000001</v>
      </c>
      <c r="V35" s="2"/>
      <c r="W35" s="2">
        <f t="shared" si="4"/>
        <v>12.190000000000001</v>
      </c>
      <c r="X35">
        <v>1923</v>
      </c>
      <c r="Y35" s="2">
        <v>4.34</v>
      </c>
      <c r="Z35">
        <v>1962</v>
      </c>
    </row>
    <row r="36" spans="1:26" x14ac:dyDescent="0.2">
      <c r="A36">
        <v>1924</v>
      </c>
      <c r="B36" s="2">
        <v>0.14000000000000001</v>
      </c>
      <c r="C36" s="2">
        <v>0.35</v>
      </c>
      <c r="D36" s="2">
        <v>0.95</v>
      </c>
      <c r="E36" s="2">
        <v>3.26</v>
      </c>
      <c r="F36" s="2">
        <v>1.8</v>
      </c>
      <c r="G36" s="2">
        <v>5.17</v>
      </c>
      <c r="H36" s="2">
        <v>1.49</v>
      </c>
      <c r="I36" s="2">
        <v>4.76</v>
      </c>
      <c r="J36" s="2">
        <v>4.63</v>
      </c>
      <c r="K36" s="2">
        <v>0.76</v>
      </c>
      <c r="L36" s="2">
        <v>0.52</v>
      </c>
      <c r="M36" s="2">
        <v>1.04</v>
      </c>
      <c r="N36" s="2">
        <f t="shared" si="5"/>
        <v>24.869999999999997</v>
      </c>
      <c r="O36" s="2">
        <f t="shared" si="1"/>
        <v>6.01</v>
      </c>
      <c r="P36">
        <v>1924</v>
      </c>
      <c r="Q36" s="2">
        <f t="shared" si="2"/>
        <v>22.549999999999997</v>
      </c>
      <c r="R36">
        <v>1924</v>
      </c>
      <c r="S36" s="2">
        <f t="shared" si="3"/>
        <v>22.549999999999997</v>
      </c>
      <c r="T36" s="2">
        <v>30.17</v>
      </c>
      <c r="U36" s="2">
        <v>23.742198000000002</v>
      </c>
      <c r="V36" s="2"/>
      <c r="W36" s="2">
        <f t="shared" si="4"/>
        <v>11.669999999999998</v>
      </c>
      <c r="X36">
        <v>1924</v>
      </c>
      <c r="Y36" s="2">
        <v>4.3500000000000005</v>
      </c>
      <c r="Z36">
        <v>1959</v>
      </c>
    </row>
    <row r="37" spans="1:26" x14ac:dyDescent="0.2">
      <c r="A37">
        <v>1925</v>
      </c>
      <c r="B37" s="2">
        <v>0.39</v>
      </c>
      <c r="C37" s="2">
        <v>0.37</v>
      </c>
      <c r="D37" s="2">
        <v>0.34</v>
      </c>
      <c r="E37" s="2">
        <v>2.16</v>
      </c>
      <c r="F37" s="2">
        <v>1.07</v>
      </c>
      <c r="G37" s="2">
        <v>4.96</v>
      </c>
      <c r="H37" s="2">
        <v>4.63</v>
      </c>
      <c r="I37" s="2">
        <v>1.29</v>
      </c>
      <c r="J37" s="2">
        <v>2.46</v>
      </c>
      <c r="K37" s="2">
        <v>0.44</v>
      </c>
      <c r="L37" s="2">
        <v>0.5</v>
      </c>
      <c r="M37" s="2">
        <v>0.51</v>
      </c>
      <c r="N37" s="2">
        <f t="shared" si="5"/>
        <v>19.12</v>
      </c>
      <c r="O37" s="2">
        <f t="shared" si="1"/>
        <v>3.5700000000000003</v>
      </c>
      <c r="P37">
        <v>1925</v>
      </c>
      <c r="Q37" s="2">
        <f t="shared" si="2"/>
        <v>17.669999999999998</v>
      </c>
      <c r="R37">
        <v>1925</v>
      </c>
      <c r="S37" s="2">
        <f t="shared" si="3"/>
        <v>17.669999999999998</v>
      </c>
      <c r="T37" s="2">
        <v>29.73</v>
      </c>
      <c r="U37" s="2">
        <v>21.366000000000003</v>
      </c>
      <c r="V37" s="2"/>
      <c r="W37" s="2">
        <f t="shared" si="4"/>
        <v>9.2899999999999991</v>
      </c>
      <c r="X37">
        <v>1925</v>
      </c>
      <c r="Y37" s="2">
        <v>4.51</v>
      </c>
      <c r="Z37">
        <v>1901</v>
      </c>
    </row>
    <row r="38" spans="1:26" x14ac:dyDescent="0.2">
      <c r="A38">
        <v>1926</v>
      </c>
      <c r="B38" s="2">
        <v>0.98</v>
      </c>
      <c r="C38" s="2">
        <v>0.44</v>
      </c>
      <c r="D38" s="2">
        <v>0.89</v>
      </c>
      <c r="E38" s="2">
        <v>0.08</v>
      </c>
      <c r="F38" s="2">
        <v>0.98</v>
      </c>
      <c r="G38" s="2">
        <v>4.67</v>
      </c>
      <c r="H38" s="2">
        <v>4.3099999999999996</v>
      </c>
      <c r="I38" s="2">
        <v>7.22</v>
      </c>
      <c r="J38" s="2">
        <v>10.72</v>
      </c>
      <c r="K38" s="2">
        <v>1.22</v>
      </c>
      <c r="L38" s="2">
        <v>1.53</v>
      </c>
      <c r="M38" s="2">
        <v>0.32</v>
      </c>
      <c r="N38" s="2">
        <f t="shared" si="5"/>
        <v>33.36</v>
      </c>
      <c r="O38" s="2">
        <f t="shared" si="1"/>
        <v>1.95</v>
      </c>
      <c r="P38">
        <v>1926</v>
      </c>
      <c r="Q38" s="2">
        <f t="shared" si="2"/>
        <v>30.29</v>
      </c>
      <c r="R38">
        <v>1926</v>
      </c>
      <c r="S38" s="2">
        <f t="shared" si="3"/>
        <v>30.29</v>
      </c>
      <c r="T38" s="2">
        <v>29.69</v>
      </c>
      <c r="U38" s="2">
        <v>23.87</v>
      </c>
      <c r="V38" s="2"/>
      <c r="W38" s="2">
        <f t="shared" si="4"/>
        <v>8.0399999999999991</v>
      </c>
      <c r="X38">
        <v>1926</v>
      </c>
      <c r="Y38" s="2">
        <v>4.5199999999999996</v>
      </c>
      <c r="Z38">
        <v>1943</v>
      </c>
    </row>
    <row r="39" spans="1:26" x14ac:dyDescent="0.2">
      <c r="A39">
        <v>1927</v>
      </c>
      <c r="B39" s="2">
        <v>0.41</v>
      </c>
      <c r="C39" s="2">
        <v>0.31</v>
      </c>
      <c r="D39" s="2">
        <v>1.73</v>
      </c>
      <c r="E39" s="2">
        <v>3.31</v>
      </c>
      <c r="F39" s="2">
        <v>2.98</v>
      </c>
      <c r="G39" s="2">
        <v>3.04</v>
      </c>
      <c r="H39" s="2">
        <v>2.74</v>
      </c>
      <c r="I39" s="2">
        <v>2.1800000000000002</v>
      </c>
      <c r="J39" s="2">
        <v>2.5499999999999998</v>
      </c>
      <c r="K39" s="2">
        <v>1.97</v>
      </c>
      <c r="L39" s="2">
        <v>1.93</v>
      </c>
      <c r="M39" s="2">
        <v>1.75</v>
      </c>
      <c r="N39" s="2">
        <f t="shared" si="5"/>
        <v>24.900000000000002</v>
      </c>
      <c r="O39" s="2">
        <f t="shared" si="1"/>
        <v>8.02</v>
      </c>
      <c r="P39">
        <v>1927</v>
      </c>
      <c r="Q39" s="2">
        <f t="shared" si="2"/>
        <v>19.250000000000004</v>
      </c>
      <c r="R39">
        <v>1927</v>
      </c>
      <c r="S39" s="2">
        <f t="shared" si="3"/>
        <v>19.250000000000004</v>
      </c>
      <c r="T39" s="2">
        <v>29.31</v>
      </c>
      <c r="U39" s="2">
        <v>24.158000000000001</v>
      </c>
      <c r="V39" s="2"/>
      <c r="W39" s="2">
        <f t="shared" si="4"/>
        <v>11.780000000000001</v>
      </c>
      <c r="X39">
        <v>1927</v>
      </c>
      <c r="Y39" s="2">
        <v>4.58</v>
      </c>
      <c r="Z39">
        <v>1936</v>
      </c>
    </row>
    <row r="40" spans="1:26" x14ac:dyDescent="0.2">
      <c r="A40">
        <v>1928</v>
      </c>
      <c r="B40" s="2">
        <v>0.4</v>
      </c>
      <c r="C40" s="2">
        <v>0.85</v>
      </c>
      <c r="D40" s="2">
        <v>0.39</v>
      </c>
      <c r="E40" s="2">
        <v>2.31</v>
      </c>
      <c r="F40" s="2">
        <v>1.34</v>
      </c>
      <c r="G40" s="2">
        <v>3.61</v>
      </c>
      <c r="H40" s="2">
        <v>4.62</v>
      </c>
      <c r="I40" s="2">
        <v>5.28</v>
      </c>
      <c r="J40" s="2">
        <v>4.28</v>
      </c>
      <c r="K40" s="2">
        <v>2.15</v>
      </c>
      <c r="L40" s="2">
        <v>0.81</v>
      </c>
      <c r="M40" s="2">
        <v>0.71</v>
      </c>
      <c r="N40" s="2">
        <f t="shared" si="5"/>
        <v>26.75</v>
      </c>
      <c r="O40" s="2">
        <f t="shared" si="1"/>
        <v>4.04</v>
      </c>
      <c r="P40">
        <v>1928</v>
      </c>
      <c r="Q40" s="2">
        <f t="shared" si="2"/>
        <v>23.080000000000002</v>
      </c>
      <c r="R40">
        <v>1928</v>
      </c>
      <c r="S40" s="2">
        <f t="shared" si="3"/>
        <v>23.080000000000002</v>
      </c>
      <c r="T40" s="2">
        <v>29.140000000000004</v>
      </c>
      <c r="U40" s="2">
        <v>25.8</v>
      </c>
      <c r="V40" s="2"/>
      <c r="W40" s="2">
        <f t="shared" si="4"/>
        <v>8.9</v>
      </c>
      <c r="X40">
        <v>1928</v>
      </c>
      <c r="Y40" s="2">
        <v>4.6889999999999992</v>
      </c>
      <c r="Z40">
        <v>1916</v>
      </c>
    </row>
    <row r="41" spans="1:26" x14ac:dyDescent="0.2">
      <c r="A41">
        <v>1929</v>
      </c>
      <c r="B41" s="2">
        <v>0.93</v>
      </c>
      <c r="C41" s="2">
        <v>0.5</v>
      </c>
      <c r="D41" s="2">
        <v>1.19</v>
      </c>
      <c r="E41" s="2">
        <v>1.4</v>
      </c>
      <c r="F41" s="2">
        <v>2.1</v>
      </c>
      <c r="G41" s="2">
        <v>1.19</v>
      </c>
      <c r="H41" s="2">
        <v>2.37</v>
      </c>
      <c r="I41" s="2">
        <v>1.97</v>
      </c>
      <c r="J41" s="2">
        <v>6.6</v>
      </c>
      <c r="K41" s="2">
        <v>2.11</v>
      </c>
      <c r="L41" s="2">
        <v>0.67</v>
      </c>
      <c r="M41" s="2">
        <v>0.56999999999999995</v>
      </c>
      <c r="N41" s="2">
        <f t="shared" si="5"/>
        <v>21.6</v>
      </c>
      <c r="O41" s="2">
        <f t="shared" si="1"/>
        <v>4.6899999999999995</v>
      </c>
      <c r="P41">
        <v>1929</v>
      </c>
      <c r="Q41" s="2">
        <f t="shared" si="2"/>
        <v>18.25</v>
      </c>
      <c r="R41">
        <v>1929</v>
      </c>
      <c r="S41" s="2">
        <f t="shared" si="3"/>
        <v>18.25</v>
      </c>
      <c r="T41" s="2">
        <v>28.940000000000005</v>
      </c>
      <c r="U41" s="2">
        <v>25.146000000000004</v>
      </c>
      <c r="V41" s="2"/>
      <c r="W41" s="2">
        <f t="shared" si="4"/>
        <v>7.3099999999999987</v>
      </c>
      <c r="X41">
        <v>1929</v>
      </c>
      <c r="Y41" s="2">
        <v>4.7</v>
      </c>
      <c r="Z41">
        <v>1990</v>
      </c>
    </row>
    <row r="42" spans="1:26" x14ac:dyDescent="0.2">
      <c r="A42">
        <v>1930</v>
      </c>
      <c r="B42" s="2">
        <v>0.82</v>
      </c>
      <c r="C42" s="2">
        <v>0.96</v>
      </c>
      <c r="D42" s="2">
        <v>0.73</v>
      </c>
      <c r="E42" s="2">
        <v>0.59</v>
      </c>
      <c r="F42" s="2">
        <v>3.61</v>
      </c>
      <c r="G42" s="2">
        <v>2.89</v>
      </c>
      <c r="H42" s="2">
        <v>2.17</v>
      </c>
      <c r="I42" s="2">
        <v>1.46</v>
      </c>
      <c r="J42" s="2">
        <v>3.1</v>
      </c>
      <c r="K42" s="2">
        <v>1.43</v>
      </c>
      <c r="L42" s="2">
        <v>1.78</v>
      </c>
      <c r="M42" s="2">
        <v>0.08</v>
      </c>
      <c r="N42" s="2">
        <f t="shared" si="5"/>
        <v>19.62</v>
      </c>
      <c r="O42" s="2">
        <f t="shared" si="1"/>
        <v>4.93</v>
      </c>
      <c r="P42">
        <v>1930</v>
      </c>
      <c r="Q42" s="2">
        <f t="shared" si="2"/>
        <v>16.330000000000002</v>
      </c>
      <c r="R42">
        <v>1930</v>
      </c>
      <c r="S42" s="2">
        <f t="shared" si="3"/>
        <v>16.330000000000002</v>
      </c>
      <c r="T42" s="2">
        <v>28.919999999999998</v>
      </c>
      <c r="U42" s="2">
        <v>25.246000000000002</v>
      </c>
      <c r="V42" s="2"/>
      <c r="W42" s="2">
        <f t="shared" si="4"/>
        <v>9.6</v>
      </c>
      <c r="X42">
        <v>1930</v>
      </c>
      <c r="Y42" s="2">
        <v>4.76</v>
      </c>
      <c r="Z42">
        <v>1963</v>
      </c>
    </row>
    <row r="43" spans="1:26" x14ac:dyDescent="0.2">
      <c r="A43">
        <v>1931</v>
      </c>
      <c r="B43" s="2">
        <v>7.0000000000000007E-2</v>
      </c>
      <c r="C43" s="2">
        <v>1.35</v>
      </c>
      <c r="D43" s="2">
        <v>1.3</v>
      </c>
      <c r="E43" s="2">
        <v>0.96</v>
      </c>
      <c r="F43" s="2">
        <v>1.81</v>
      </c>
      <c r="G43" s="2">
        <v>2.94</v>
      </c>
      <c r="H43" s="2">
        <v>1.37</v>
      </c>
      <c r="I43" s="2">
        <v>2.65</v>
      </c>
      <c r="J43" s="2">
        <v>1.56</v>
      </c>
      <c r="K43" s="2">
        <v>3.54</v>
      </c>
      <c r="L43" s="2">
        <v>4.0199999999999996</v>
      </c>
      <c r="M43" s="2">
        <v>0.31</v>
      </c>
      <c r="N43" s="2">
        <f t="shared" si="5"/>
        <v>21.88</v>
      </c>
      <c r="O43" s="2">
        <f t="shared" si="1"/>
        <v>4.07</v>
      </c>
      <c r="P43">
        <v>1931</v>
      </c>
      <c r="Q43" s="2">
        <f t="shared" si="2"/>
        <v>14.010000000000002</v>
      </c>
      <c r="R43">
        <v>1931</v>
      </c>
      <c r="S43" s="2">
        <f t="shared" si="3"/>
        <v>14.010000000000002</v>
      </c>
      <c r="T43" s="2">
        <v>28.880000000000003</v>
      </c>
      <c r="U43" s="2">
        <v>22.95</v>
      </c>
      <c r="V43" s="2"/>
      <c r="W43" s="2">
        <f t="shared" si="4"/>
        <v>8.43</v>
      </c>
      <c r="X43">
        <v>1931</v>
      </c>
      <c r="Y43" s="2">
        <v>4.7799999999999994</v>
      </c>
      <c r="Z43">
        <v>1895</v>
      </c>
    </row>
    <row r="44" spans="1:26" x14ac:dyDescent="0.2">
      <c r="A44">
        <v>1932</v>
      </c>
      <c r="B44" s="2">
        <v>1.02</v>
      </c>
      <c r="C44" s="2">
        <v>0.26</v>
      </c>
      <c r="D44" s="2">
        <v>0.73</v>
      </c>
      <c r="E44" s="2">
        <v>1.1599999999999999</v>
      </c>
      <c r="F44" s="2">
        <v>4.32</v>
      </c>
      <c r="G44" s="2">
        <v>3.55</v>
      </c>
      <c r="H44" s="2">
        <v>3.94</v>
      </c>
      <c r="I44" s="2">
        <v>2.52</v>
      </c>
      <c r="J44" s="2">
        <v>0.78</v>
      </c>
      <c r="K44" s="2">
        <v>1.46</v>
      </c>
      <c r="L44" s="2">
        <v>1.51</v>
      </c>
      <c r="M44" s="2">
        <v>0.23</v>
      </c>
      <c r="N44" s="2">
        <f t="shared" si="5"/>
        <v>21.480000000000004</v>
      </c>
      <c r="O44" s="2">
        <f t="shared" si="1"/>
        <v>6.21</v>
      </c>
      <c r="P44">
        <v>1932</v>
      </c>
      <c r="Q44" s="2">
        <f t="shared" si="2"/>
        <v>18.28</v>
      </c>
      <c r="R44">
        <v>1932</v>
      </c>
      <c r="S44" s="2">
        <f t="shared" si="3"/>
        <v>18.28</v>
      </c>
      <c r="T44" s="2">
        <v>28.58</v>
      </c>
      <c r="U44" s="2">
        <v>22.265999999999998</v>
      </c>
      <c r="V44" s="2"/>
      <c r="W44" s="2">
        <f t="shared" si="4"/>
        <v>11.04</v>
      </c>
      <c r="X44">
        <v>1932</v>
      </c>
      <c r="Y44" s="2">
        <v>4.79</v>
      </c>
      <c r="Z44">
        <v>1894</v>
      </c>
    </row>
    <row r="45" spans="1:26" x14ac:dyDescent="0.2">
      <c r="A45">
        <v>1933</v>
      </c>
      <c r="B45" s="2">
        <v>0.49</v>
      </c>
      <c r="C45" s="2">
        <v>0.27</v>
      </c>
      <c r="D45" s="2">
        <v>0.84</v>
      </c>
      <c r="E45" s="2">
        <v>0.46</v>
      </c>
      <c r="F45" s="2">
        <v>4.22</v>
      </c>
      <c r="G45" s="2">
        <v>1.96</v>
      </c>
      <c r="H45" s="2">
        <v>5.75</v>
      </c>
      <c r="I45" s="2">
        <v>0.42</v>
      </c>
      <c r="J45" s="2">
        <v>1.36</v>
      </c>
      <c r="K45" s="2">
        <v>1.46</v>
      </c>
      <c r="L45" s="2">
        <v>0.54</v>
      </c>
      <c r="M45" s="2">
        <v>0.43</v>
      </c>
      <c r="N45" s="2">
        <f t="shared" si="5"/>
        <v>18.199999999999996</v>
      </c>
      <c r="O45" s="2">
        <f t="shared" si="1"/>
        <v>5.52</v>
      </c>
      <c r="P45">
        <v>1933</v>
      </c>
      <c r="Q45" s="2">
        <f t="shared" si="2"/>
        <v>15.769999999999998</v>
      </c>
      <c r="R45">
        <v>1933</v>
      </c>
      <c r="S45" s="2">
        <f t="shared" si="3"/>
        <v>15.769999999999998</v>
      </c>
      <c r="T45" s="2">
        <v>28.52</v>
      </c>
      <c r="U45" s="2">
        <v>20.556000000000001</v>
      </c>
      <c r="V45" s="2"/>
      <c r="W45" s="2">
        <f t="shared" si="4"/>
        <v>8.2399999999999984</v>
      </c>
      <c r="X45">
        <v>1933</v>
      </c>
      <c r="Y45" s="2">
        <v>4.84</v>
      </c>
      <c r="Z45">
        <v>1974</v>
      </c>
    </row>
    <row r="46" spans="1:26" x14ac:dyDescent="0.2">
      <c r="A46">
        <v>1934</v>
      </c>
      <c r="B46" s="2">
        <v>0.74</v>
      </c>
      <c r="C46" s="2">
        <v>0.05</v>
      </c>
      <c r="D46" s="2">
        <v>0.82</v>
      </c>
      <c r="E46" s="2">
        <v>0.25</v>
      </c>
      <c r="F46" s="2">
        <v>1.01</v>
      </c>
      <c r="G46" s="2">
        <v>3.89</v>
      </c>
      <c r="H46" s="2">
        <v>1.3</v>
      </c>
      <c r="I46" s="2">
        <v>1.84</v>
      </c>
      <c r="J46" s="2">
        <v>6.12</v>
      </c>
      <c r="K46" s="2">
        <v>2.83</v>
      </c>
      <c r="L46" s="2">
        <v>1.32</v>
      </c>
      <c r="M46" s="2">
        <v>0.82</v>
      </c>
      <c r="N46" s="2">
        <f t="shared" si="5"/>
        <v>20.990000000000002</v>
      </c>
      <c r="O46" s="2">
        <f t="shared" si="1"/>
        <v>2.08</v>
      </c>
      <c r="P46">
        <v>1934</v>
      </c>
      <c r="Q46" s="2">
        <f t="shared" si="2"/>
        <v>16.02</v>
      </c>
      <c r="R46">
        <v>1934</v>
      </c>
      <c r="S46" s="2">
        <f t="shared" si="3"/>
        <v>16.02</v>
      </c>
      <c r="T46" s="2">
        <v>28.37</v>
      </c>
      <c r="U46" s="2">
        <v>20.434000000000005</v>
      </c>
      <c r="V46" s="2"/>
      <c r="W46" s="2">
        <f t="shared" si="4"/>
        <v>6.76</v>
      </c>
      <c r="X46">
        <v>1934</v>
      </c>
      <c r="Y46" s="2">
        <v>4.88</v>
      </c>
      <c r="Z46">
        <v>1947</v>
      </c>
    </row>
    <row r="47" spans="1:26" x14ac:dyDescent="0.2">
      <c r="A47">
        <v>1935</v>
      </c>
      <c r="B47" s="2">
        <v>0.89</v>
      </c>
      <c r="C47" s="2">
        <v>0.27</v>
      </c>
      <c r="D47" s="2">
        <v>1.28</v>
      </c>
      <c r="E47" s="2">
        <v>2.02</v>
      </c>
      <c r="F47" s="2">
        <v>1.97</v>
      </c>
      <c r="G47" s="2">
        <v>4.41</v>
      </c>
      <c r="H47" s="2">
        <v>4.0199999999999996</v>
      </c>
      <c r="I47" s="2">
        <v>6.3</v>
      </c>
      <c r="J47" s="2">
        <v>0.9</v>
      </c>
      <c r="K47" s="2">
        <v>2.1800000000000002</v>
      </c>
      <c r="L47" s="2">
        <v>0.56999999999999995</v>
      </c>
      <c r="M47" s="2">
        <v>0.95</v>
      </c>
      <c r="N47" s="2">
        <f t="shared" si="5"/>
        <v>25.759999999999998</v>
      </c>
      <c r="O47" s="2">
        <f t="shared" si="1"/>
        <v>5.27</v>
      </c>
      <c r="P47">
        <v>1935</v>
      </c>
      <c r="Q47" s="2">
        <f t="shared" si="2"/>
        <v>22.06</v>
      </c>
      <c r="R47">
        <v>1935</v>
      </c>
      <c r="S47" s="2">
        <f t="shared" si="3"/>
        <v>22.06</v>
      </c>
      <c r="T47" s="2">
        <v>28.110000000000003</v>
      </c>
      <c r="U47" s="2">
        <v>21.661999999999999</v>
      </c>
      <c r="V47" s="2"/>
      <c r="W47" s="2">
        <f t="shared" si="4"/>
        <v>10.84</v>
      </c>
      <c r="X47">
        <v>1935</v>
      </c>
      <c r="Y47" s="2">
        <v>4.92</v>
      </c>
      <c r="Z47">
        <v>1972</v>
      </c>
    </row>
    <row r="48" spans="1:26" x14ac:dyDescent="0.2">
      <c r="A48">
        <v>1936</v>
      </c>
      <c r="B48" s="2">
        <v>0.79</v>
      </c>
      <c r="C48" s="2">
        <v>1.1000000000000001</v>
      </c>
      <c r="D48" s="2">
        <v>1.3</v>
      </c>
      <c r="E48" s="2">
        <v>2.25</v>
      </c>
      <c r="F48" s="2">
        <v>4.05</v>
      </c>
      <c r="G48" s="2">
        <v>0.8</v>
      </c>
      <c r="H48" s="2">
        <v>0.94</v>
      </c>
      <c r="I48" s="2">
        <v>4.9800000000000004</v>
      </c>
      <c r="J48" s="2">
        <v>2.15</v>
      </c>
      <c r="K48" s="2">
        <v>0.54</v>
      </c>
      <c r="L48" s="2">
        <v>1.89</v>
      </c>
      <c r="M48" s="2">
        <v>1.53</v>
      </c>
      <c r="N48" s="2">
        <f t="shared" si="5"/>
        <v>22.32</v>
      </c>
      <c r="O48" s="2">
        <f t="shared" si="1"/>
        <v>7.6</v>
      </c>
      <c r="P48">
        <v>1936</v>
      </c>
      <c r="Q48" s="2">
        <f t="shared" si="2"/>
        <v>18.36</v>
      </c>
      <c r="R48">
        <v>1936</v>
      </c>
      <c r="S48" s="2">
        <f t="shared" si="3"/>
        <v>18.36</v>
      </c>
      <c r="T48" s="2">
        <v>27.96</v>
      </c>
      <c r="U48" s="2">
        <v>21.75</v>
      </c>
      <c r="V48" s="2"/>
      <c r="W48" s="2">
        <f t="shared" si="4"/>
        <v>10.290000000000001</v>
      </c>
      <c r="X48">
        <v>1936</v>
      </c>
      <c r="Y48" s="2">
        <v>4.93</v>
      </c>
      <c r="Z48">
        <v>1938</v>
      </c>
    </row>
    <row r="49" spans="1:26" x14ac:dyDescent="0.2">
      <c r="A49">
        <v>1937</v>
      </c>
      <c r="B49" s="2">
        <v>1.04</v>
      </c>
      <c r="C49" s="2">
        <v>0.76</v>
      </c>
      <c r="D49" s="2">
        <v>0.37</v>
      </c>
      <c r="E49" s="2">
        <v>3.18</v>
      </c>
      <c r="F49" s="2">
        <v>5.72</v>
      </c>
      <c r="G49" s="2">
        <v>2.4300000000000002</v>
      </c>
      <c r="H49" s="2">
        <v>2.4300000000000002</v>
      </c>
      <c r="I49" s="2">
        <v>5.12</v>
      </c>
      <c r="J49" s="2">
        <v>1.26</v>
      </c>
      <c r="K49" s="2">
        <v>1.03</v>
      </c>
      <c r="L49" s="2">
        <v>0.49</v>
      </c>
      <c r="M49" s="2">
        <v>0.33</v>
      </c>
      <c r="N49" s="2">
        <f t="shared" si="5"/>
        <v>24.16</v>
      </c>
      <c r="O49" s="2">
        <f t="shared" si="1"/>
        <v>9.27</v>
      </c>
      <c r="P49">
        <v>1937</v>
      </c>
      <c r="Q49" s="2">
        <f t="shared" si="2"/>
        <v>22.310000000000002</v>
      </c>
      <c r="R49">
        <v>1937</v>
      </c>
      <c r="S49" s="2">
        <f t="shared" si="3"/>
        <v>22.310000000000002</v>
      </c>
      <c r="T49" s="2">
        <v>27.909999999999997</v>
      </c>
      <c r="U49" s="2">
        <v>22.285999999999994</v>
      </c>
      <c r="V49" s="2"/>
      <c r="W49" s="2">
        <f t="shared" si="4"/>
        <v>13.5</v>
      </c>
      <c r="X49">
        <v>1937</v>
      </c>
      <c r="Y49" s="2">
        <v>4.99</v>
      </c>
      <c r="Z49">
        <v>1945</v>
      </c>
    </row>
    <row r="50" spans="1:26" x14ac:dyDescent="0.2">
      <c r="A50">
        <v>1938</v>
      </c>
      <c r="B50" s="2">
        <v>0.41</v>
      </c>
      <c r="C50" s="2">
        <v>0.64</v>
      </c>
      <c r="D50" s="2">
        <v>2.0699999999999998</v>
      </c>
      <c r="E50" s="2">
        <v>3.62</v>
      </c>
      <c r="F50" s="2">
        <v>6.8</v>
      </c>
      <c r="G50" s="2">
        <v>4.29</v>
      </c>
      <c r="H50" s="2">
        <v>4.87</v>
      </c>
      <c r="I50" s="2">
        <v>2.84</v>
      </c>
      <c r="J50" s="2">
        <v>3.16</v>
      </c>
      <c r="K50" s="2">
        <v>0.34</v>
      </c>
      <c r="L50" s="2">
        <v>1.43</v>
      </c>
      <c r="M50" s="2">
        <v>0.67</v>
      </c>
      <c r="N50" s="2">
        <f t="shared" si="5"/>
        <v>31.14</v>
      </c>
      <c r="O50" s="2">
        <f t="shared" si="1"/>
        <v>12.489999999999998</v>
      </c>
      <c r="P50">
        <v>1938</v>
      </c>
      <c r="Q50" s="2">
        <f t="shared" si="2"/>
        <v>28.7</v>
      </c>
      <c r="R50">
        <v>1938</v>
      </c>
      <c r="S50" s="2">
        <f t="shared" si="3"/>
        <v>28.7</v>
      </c>
      <c r="T50" s="2">
        <v>27.869999999999997</v>
      </c>
      <c r="U50" s="2">
        <v>24.873999999999999</v>
      </c>
      <c r="V50" s="2"/>
      <c r="W50" s="2">
        <f t="shared" si="4"/>
        <v>17.829999999999998</v>
      </c>
      <c r="X50">
        <v>1938</v>
      </c>
      <c r="Y50" s="2">
        <v>5.3</v>
      </c>
      <c r="Z50">
        <v>1956</v>
      </c>
    </row>
    <row r="51" spans="1:26" x14ac:dyDescent="0.2">
      <c r="A51">
        <v>1939</v>
      </c>
      <c r="B51" s="2">
        <v>1.26</v>
      </c>
      <c r="C51" s="2">
        <v>1.2</v>
      </c>
      <c r="D51" s="2">
        <v>0.27</v>
      </c>
      <c r="E51" s="2">
        <v>1.96</v>
      </c>
      <c r="F51" s="2">
        <v>2.72</v>
      </c>
      <c r="G51" s="2">
        <v>6.91</v>
      </c>
      <c r="H51" s="2">
        <v>2.74</v>
      </c>
      <c r="I51" s="2">
        <v>3.17</v>
      </c>
      <c r="J51" s="2">
        <v>1.39</v>
      </c>
      <c r="K51" s="2">
        <v>1.22</v>
      </c>
      <c r="L51" s="2">
        <v>-1E-3</v>
      </c>
      <c r="M51" s="2">
        <v>9.8999999999999999E-4</v>
      </c>
      <c r="N51" s="2">
        <f t="shared" si="5"/>
        <v>22.839990000000004</v>
      </c>
      <c r="O51" s="2">
        <f t="shared" si="1"/>
        <v>4.95</v>
      </c>
      <c r="P51">
        <v>1939</v>
      </c>
      <c r="Q51" s="2">
        <f t="shared" si="2"/>
        <v>21.620000000000005</v>
      </c>
      <c r="R51">
        <v>1939</v>
      </c>
      <c r="S51" s="2">
        <f t="shared" si="3"/>
        <v>21.620000000000005</v>
      </c>
      <c r="T51" s="2">
        <v>27.81</v>
      </c>
      <c r="U51" s="2">
        <v>25.243997999999998</v>
      </c>
      <c r="V51" s="2"/>
      <c r="W51" s="2">
        <f t="shared" si="4"/>
        <v>14.32</v>
      </c>
      <c r="X51">
        <v>1939</v>
      </c>
      <c r="Y51" s="2">
        <v>5.35</v>
      </c>
      <c r="Z51">
        <v>1902</v>
      </c>
    </row>
    <row r="52" spans="1:26" x14ac:dyDescent="0.2">
      <c r="A52">
        <v>1940</v>
      </c>
      <c r="B52" s="2">
        <v>0.26</v>
      </c>
      <c r="C52" s="2">
        <v>0.84</v>
      </c>
      <c r="D52" s="2">
        <v>1.93</v>
      </c>
      <c r="E52" s="2">
        <v>2.48</v>
      </c>
      <c r="F52" s="2">
        <v>2.21</v>
      </c>
      <c r="G52" s="2">
        <v>2.84</v>
      </c>
      <c r="H52" s="2">
        <v>3.39</v>
      </c>
      <c r="I52" s="2">
        <v>3.61</v>
      </c>
      <c r="J52" s="2">
        <v>1.07</v>
      </c>
      <c r="K52" s="2">
        <v>2.66</v>
      </c>
      <c r="L52" s="2">
        <v>3.14</v>
      </c>
      <c r="M52" s="2">
        <v>0.56999999999999995</v>
      </c>
      <c r="N52" s="2">
        <f t="shared" si="5"/>
        <v>25</v>
      </c>
      <c r="O52" s="2">
        <f t="shared" si="1"/>
        <v>6.62</v>
      </c>
      <c r="P52">
        <v>1940</v>
      </c>
      <c r="Q52" s="2">
        <f t="shared" si="2"/>
        <v>18.63</v>
      </c>
      <c r="R52">
        <v>1940</v>
      </c>
      <c r="S52" s="2">
        <f t="shared" si="3"/>
        <v>18.63</v>
      </c>
      <c r="T52" s="2">
        <v>27.709999999999997</v>
      </c>
      <c r="U52" s="2">
        <v>25.091998</v>
      </c>
      <c r="V52" s="2"/>
      <c r="W52" s="2">
        <f t="shared" si="4"/>
        <v>10.559999999999999</v>
      </c>
      <c r="X52">
        <v>1940</v>
      </c>
      <c r="Y52" s="2">
        <v>5.35</v>
      </c>
      <c r="Z52">
        <v>1955</v>
      </c>
    </row>
    <row r="53" spans="1:26" x14ac:dyDescent="0.2">
      <c r="A53">
        <v>1941</v>
      </c>
      <c r="B53" s="2">
        <v>0.86</v>
      </c>
      <c r="C53" s="2">
        <v>0.95</v>
      </c>
      <c r="D53" s="2">
        <v>0.72</v>
      </c>
      <c r="E53" s="2">
        <v>2.08</v>
      </c>
      <c r="F53" s="2">
        <v>5.23</v>
      </c>
      <c r="G53" s="2">
        <v>6.19</v>
      </c>
      <c r="H53" s="2">
        <v>1.23</v>
      </c>
      <c r="I53" s="2">
        <v>5.83</v>
      </c>
      <c r="J53" s="2">
        <v>5.0199999999999996</v>
      </c>
      <c r="K53" s="2">
        <v>3.28</v>
      </c>
      <c r="L53" s="2">
        <v>0.01</v>
      </c>
      <c r="M53" s="2">
        <v>0.86</v>
      </c>
      <c r="N53" s="2">
        <f t="shared" si="5"/>
        <v>32.260000000000005</v>
      </c>
      <c r="O53" s="2">
        <f t="shared" si="1"/>
        <v>8.0300000000000011</v>
      </c>
      <c r="P53">
        <v>1941</v>
      </c>
      <c r="Q53" s="2">
        <f t="shared" si="2"/>
        <v>28.110000000000003</v>
      </c>
      <c r="R53">
        <v>1941</v>
      </c>
      <c r="S53" s="2">
        <f t="shared" si="3"/>
        <v>28.110000000000003</v>
      </c>
      <c r="T53" s="2">
        <v>27.36</v>
      </c>
      <c r="U53" s="2">
        <v>27.079998</v>
      </c>
      <c r="V53" s="2"/>
      <c r="W53" s="2">
        <f t="shared" si="4"/>
        <v>16.03</v>
      </c>
      <c r="X53">
        <v>1941</v>
      </c>
      <c r="Y53" s="2">
        <v>5.43</v>
      </c>
      <c r="Z53">
        <v>1942</v>
      </c>
    </row>
    <row r="54" spans="1:26" x14ac:dyDescent="0.2">
      <c r="A54">
        <v>1942</v>
      </c>
      <c r="B54" s="2">
        <v>0.02</v>
      </c>
      <c r="C54" s="2">
        <v>0.26</v>
      </c>
      <c r="D54" s="2">
        <v>1.94</v>
      </c>
      <c r="E54" s="2">
        <v>1.87</v>
      </c>
      <c r="F54" s="2">
        <v>4.47</v>
      </c>
      <c r="G54" s="2">
        <v>3.21</v>
      </c>
      <c r="H54" s="2">
        <v>3.45</v>
      </c>
      <c r="I54" s="2">
        <v>3.28</v>
      </c>
      <c r="J54" s="2">
        <v>4.8899999999999997</v>
      </c>
      <c r="K54" s="2">
        <v>0.38</v>
      </c>
      <c r="L54" s="2">
        <v>0.16</v>
      </c>
      <c r="M54" s="2">
        <v>1.1100000000000001</v>
      </c>
      <c r="N54" s="2">
        <f t="shared" si="5"/>
        <v>25.04</v>
      </c>
      <c r="O54" s="2">
        <f t="shared" si="1"/>
        <v>8.2799999999999994</v>
      </c>
      <c r="P54">
        <v>1942</v>
      </c>
      <c r="Q54" s="2">
        <f t="shared" si="2"/>
        <v>23.39</v>
      </c>
      <c r="R54">
        <v>1942</v>
      </c>
      <c r="S54" s="2">
        <f t="shared" si="3"/>
        <v>23.39</v>
      </c>
      <c r="T54" s="2">
        <v>27.339999999999996</v>
      </c>
      <c r="U54" s="2">
        <v>27.255997999999998</v>
      </c>
      <c r="V54" s="2"/>
      <c r="W54" s="2">
        <f t="shared" si="4"/>
        <v>11.77</v>
      </c>
      <c r="X54">
        <v>1942</v>
      </c>
      <c r="Y54" s="2">
        <v>5.47</v>
      </c>
      <c r="Z54">
        <v>1908</v>
      </c>
    </row>
    <row r="55" spans="1:26" x14ac:dyDescent="0.2">
      <c r="A55">
        <v>1943</v>
      </c>
      <c r="B55" s="2">
        <v>0.77</v>
      </c>
      <c r="C55" s="2">
        <v>0.67</v>
      </c>
      <c r="D55" s="2">
        <v>1.61</v>
      </c>
      <c r="E55" s="2">
        <v>0.87</v>
      </c>
      <c r="F55" s="2">
        <v>6.18</v>
      </c>
      <c r="G55" s="2">
        <v>2.9</v>
      </c>
      <c r="H55" s="2">
        <v>3.16</v>
      </c>
      <c r="I55" s="2">
        <v>1.36</v>
      </c>
      <c r="J55" s="2">
        <v>0.68</v>
      </c>
      <c r="K55" s="2">
        <v>2.2999999999999998</v>
      </c>
      <c r="L55" s="2">
        <v>1.54</v>
      </c>
      <c r="M55" s="2">
        <v>0.01</v>
      </c>
      <c r="N55" s="2">
        <f t="shared" si="5"/>
        <v>22.05</v>
      </c>
      <c r="O55" s="2">
        <f t="shared" si="1"/>
        <v>8.66</v>
      </c>
      <c r="P55">
        <v>1943</v>
      </c>
      <c r="Q55" s="2">
        <f t="shared" si="2"/>
        <v>18.2</v>
      </c>
      <c r="R55">
        <v>1943</v>
      </c>
      <c r="S55" s="2">
        <f t="shared" si="3"/>
        <v>18.2</v>
      </c>
      <c r="T55" s="2">
        <v>26.999999999999996</v>
      </c>
      <c r="U55" s="2">
        <v>25.437998</v>
      </c>
      <c r="V55" s="2"/>
      <c r="W55" s="2">
        <f t="shared" si="4"/>
        <v>13</v>
      </c>
      <c r="X55">
        <v>1943</v>
      </c>
      <c r="Y55" s="2">
        <v>5.62</v>
      </c>
      <c r="Z55">
        <v>2000</v>
      </c>
    </row>
    <row r="56" spans="1:26" x14ac:dyDescent="0.2">
      <c r="A56">
        <v>1944</v>
      </c>
      <c r="B56" s="2">
        <v>0.63</v>
      </c>
      <c r="C56" s="2">
        <v>1.37</v>
      </c>
      <c r="D56" s="2">
        <v>1.07</v>
      </c>
      <c r="E56" s="2">
        <v>3.48</v>
      </c>
      <c r="F56" s="2">
        <v>5.1100000000000003</v>
      </c>
      <c r="G56" s="2">
        <v>5.57</v>
      </c>
      <c r="H56" s="2">
        <v>5.19</v>
      </c>
      <c r="I56" s="2">
        <v>3.67</v>
      </c>
      <c r="J56" s="2">
        <v>2.5499999999999998</v>
      </c>
      <c r="K56" s="2">
        <v>7.0000000000000007E-2</v>
      </c>
      <c r="L56" s="2">
        <v>1.1100000000000001</v>
      </c>
      <c r="M56" s="2">
        <v>0.41</v>
      </c>
      <c r="N56" s="2">
        <f t="shared" si="5"/>
        <v>30.230000000000004</v>
      </c>
      <c r="O56" s="2">
        <f t="shared" si="1"/>
        <v>9.66</v>
      </c>
      <c r="P56">
        <v>1944</v>
      </c>
      <c r="Q56" s="2">
        <f t="shared" si="2"/>
        <v>28.640000000000004</v>
      </c>
      <c r="R56">
        <v>1944</v>
      </c>
      <c r="S56" s="2">
        <f t="shared" si="3"/>
        <v>28.640000000000004</v>
      </c>
      <c r="T56" s="2">
        <v>26.79</v>
      </c>
      <c r="U56" s="2">
        <v>26.916000000000004</v>
      </c>
      <c r="V56" s="2"/>
      <c r="W56" s="2">
        <f t="shared" si="4"/>
        <v>17.23</v>
      </c>
      <c r="X56">
        <v>1944</v>
      </c>
      <c r="Y56" s="2">
        <v>5.6700000000000008</v>
      </c>
      <c r="Z56">
        <v>1995</v>
      </c>
    </row>
    <row r="57" spans="1:26" x14ac:dyDescent="0.2">
      <c r="A57">
        <v>1945</v>
      </c>
      <c r="B57" s="2">
        <v>0.87</v>
      </c>
      <c r="C57" s="2">
        <v>1.29</v>
      </c>
      <c r="D57" s="2">
        <v>2.0699999999999998</v>
      </c>
      <c r="E57" s="2">
        <v>1.91</v>
      </c>
      <c r="F57" s="2">
        <v>2.08</v>
      </c>
      <c r="G57" s="2">
        <v>6.58</v>
      </c>
      <c r="H57" s="2">
        <v>4.22</v>
      </c>
      <c r="I57" s="2">
        <v>1.96</v>
      </c>
      <c r="J57" s="2">
        <v>3.06</v>
      </c>
      <c r="K57" s="2">
        <v>0.33</v>
      </c>
      <c r="L57" s="2">
        <v>1.6</v>
      </c>
      <c r="M57" s="2">
        <v>1.74</v>
      </c>
      <c r="N57" s="2">
        <f t="shared" si="5"/>
        <v>27.709999999999997</v>
      </c>
      <c r="O57" s="2">
        <f t="shared" si="1"/>
        <v>6.06</v>
      </c>
      <c r="P57">
        <v>1945</v>
      </c>
      <c r="Q57" s="2">
        <f t="shared" si="2"/>
        <v>24.04</v>
      </c>
      <c r="R57">
        <v>1945</v>
      </c>
      <c r="S57" s="2">
        <f t="shared" si="3"/>
        <v>24.04</v>
      </c>
      <c r="T57" s="2">
        <v>26.75</v>
      </c>
      <c r="U57" s="2">
        <v>27.458000000000006</v>
      </c>
      <c r="V57" s="2"/>
      <c r="W57" s="2">
        <f t="shared" si="4"/>
        <v>14.8</v>
      </c>
      <c r="X57">
        <v>1945</v>
      </c>
      <c r="Y57" s="2">
        <v>5.68</v>
      </c>
      <c r="Z57">
        <v>1978</v>
      </c>
    </row>
    <row r="58" spans="1:26" x14ac:dyDescent="0.2">
      <c r="A58">
        <v>1946</v>
      </c>
      <c r="B58" s="2">
        <v>0.43</v>
      </c>
      <c r="C58" s="2">
        <v>1.1399999999999999</v>
      </c>
      <c r="D58" s="2">
        <v>0.64</v>
      </c>
      <c r="E58" s="2">
        <v>1</v>
      </c>
      <c r="F58" s="2">
        <v>4.41</v>
      </c>
      <c r="G58" s="2">
        <v>5.73</v>
      </c>
      <c r="H58" s="2">
        <v>1.86</v>
      </c>
      <c r="I58" s="2">
        <v>0.77</v>
      </c>
      <c r="J58" s="2">
        <v>4.1900000000000004</v>
      </c>
      <c r="K58" s="2">
        <v>4.24</v>
      </c>
      <c r="L58" s="2">
        <v>1.35</v>
      </c>
      <c r="M58" s="2">
        <v>0.85</v>
      </c>
      <c r="N58" s="2">
        <f t="shared" si="5"/>
        <v>26.610000000000007</v>
      </c>
      <c r="O58" s="2">
        <f t="shared" si="1"/>
        <v>6.0500000000000007</v>
      </c>
      <c r="P58">
        <v>1946</v>
      </c>
      <c r="Q58" s="2">
        <f t="shared" si="2"/>
        <v>20.170000000000002</v>
      </c>
      <c r="R58">
        <v>1946</v>
      </c>
      <c r="S58" s="2">
        <f t="shared" si="3"/>
        <v>20.170000000000002</v>
      </c>
      <c r="T58" s="2">
        <v>26.740000000000002</v>
      </c>
      <c r="U58" s="2">
        <v>26.328000000000003</v>
      </c>
      <c r="V58" s="2"/>
      <c r="W58" s="2">
        <f t="shared" si="4"/>
        <v>13.350000000000001</v>
      </c>
      <c r="X58">
        <v>1946</v>
      </c>
      <c r="Y58" s="2">
        <v>5.68</v>
      </c>
      <c r="Z58">
        <v>1993</v>
      </c>
    </row>
    <row r="59" spans="1:26" x14ac:dyDescent="0.2">
      <c r="A59">
        <v>1947</v>
      </c>
      <c r="B59" s="2">
        <v>0.31</v>
      </c>
      <c r="C59" s="2">
        <v>0.23</v>
      </c>
      <c r="D59" s="2">
        <v>0.63</v>
      </c>
      <c r="E59" s="2">
        <v>4.4000000000000004</v>
      </c>
      <c r="F59" s="2">
        <v>2.38</v>
      </c>
      <c r="G59" s="2">
        <v>3.55</v>
      </c>
      <c r="H59" s="2">
        <v>1.75</v>
      </c>
      <c r="I59" s="2">
        <v>2.9</v>
      </c>
      <c r="J59" s="2">
        <v>1.63</v>
      </c>
      <c r="K59" s="2">
        <v>1.1000000000000001</v>
      </c>
      <c r="L59" s="2">
        <v>2.15</v>
      </c>
      <c r="M59" s="2">
        <v>0.03</v>
      </c>
      <c r="N59" s="2">
        <f t="shared" si="5"/>
        <v>21.06</v>
      </c>
      <c r="O59" s="2">
        <f t="shared" si="1"/>
        <v>7.41</v>
      </c>
      <c r="P59">
        <v>1947</v>
      </c>
      <c r="Q59" s="2">
        <f t="shared" si="2"/>
        <v>17.779999999999998</v>
      </c>
      <c r="R59">
        <v>1947</v>
      </c>
      <c r="S59" s="2">
        <f t="shared" si="3"/>
        <v>17.779999999999998</v>
      </c>
      <c r="T59" s="2">
        <v>26.67</v>
      </c>
      <c r="U59" s="2">
        <v>25.532</v>
      </c>
      <c r="V59" s="2"/>
      <c r="W59" s="2">
        <f t="shared" si="4"/>
        <v>11.5</v>
      </c>
      <c r="X59">
        <v>1947</v>
      </c>
      <c r="Y59" s="2">
        <v>5.7499999999999991</v>
      </c>
      <c r="Z59">
        <v>1949</v>
      </c>
    </row>
    <row r="60" spans="1:26" x14ac:dyDescent="0.2">
      <c r="A60">
        <v>1948</v>
      </c>
      <c r="B60" s="2">
        <v>0.15</v>
      </c>
      <c r="C60" s="2">
        <v>1.42</v>
      </c>
      <c r="D60" s="2">
        <v>1.89</v>
      </c>
      <c r="E60" s="2">
        <v>2.09</v>
      </c>
      <c r="F60" s="2">
        <v>0.32</v>
      </c>
      <c r="G60" s="2">
        <v>4.38</v>
      </c>
      <c r="H60" s="2">
        <v>2.86</v>
      </c>
      <c r="I60" s="2">
        <v>2.89</v>
      </c>
      <c r="J60" s="2">
        <v>1.95</v>
      </c>
      <c r="K60" s="2">
        <v>0.51</v>
      </c>
      <c r="L60" s="2">
        <v>1.74</v>
      </c>
      <c r="M60" s="2">
        <v>0.39</v>
      </c>
      <c r="N60" s="2">
        <f t="shared" si="5"/>
        <v>20.59</v>
      </c>
      <c r="O60" s="2">
        <f t="shared" si="1"/>
        <v>4.3</v>
      </c>
      <c r="P60">
        <v>1948</v>
      </c>
      <c r="Q60" s="2">
        <f t="shared" si="2"/>
        <v>17.95</v>
      </c>
      <c r="R60">
        <v>1948</v>
      </c>
      <c r="S60" s="2">
        <f t="shared" si="3"/>
        <v>17.95</v>
      </c>
      <c r="T60" s="2">
        <v>26.610000000000007</v>
      </c>
      <c r="U60" s="2">
        <v>25.240000000000002</v>
      </c>
      <c r="V60" s="2"/>
      <c r="W60" s="2">
        <f t="shared" si="4"/>
        <v>10.25</v>
      </c>
      <c r="X60">
        <v>1948</v>
      </c>
      <c r="Y60" s="2">
        <v>5.75</v>
      </c>
      <c r="Z60">
        <v>1961</v>
      </c>
    </row>
    <row r="61" spans="1:26" x14ac:dyDescent="0.2">
      <c r="A61">
        <v>1949</v>
      </c>
      <c r="B61" s="2">
        <v>1.61</v>
      </c>
      <c r="C61" s="2">
        <v>0.21</v>
      </c>
      <c r="D61" s="2">
        <v>1.76</v>
      </c>
      <c r="E61" s="2">
        <v>0.97</v>
      </c>
      <c r="F61" s="2">
        <v>2.04</v>
      </c>
      <c r="G61" s="2">
        <v>3.77</v>
      </c>
      <c r="H61" s="2">
        <v>5.93</v>
      </c>
      <c r="I61" s="2">
        <v>1.43</v>
      </c>
      <c r="J61" s="2">
        <v>2.34</v>
      </c>
      <c r="K61" s="2">
        <v>2.2799999999999998</v>
      </c>
      <c r="L61" s="2">
        <v>1.1299999999999999</v>
      </c>
      <c r="M61" s="2">
        <v>0.94</v>
      </c>
      <c r="N61" s="2">
        <f t="shared" si="5"/>
        <v>24.41</v>
      </c>
      <c r="O61" s="2">
        <f t="shared" si="1"/>
        <v>4.7699999999999996</v>
      </c>
      <c r="P61">
        <v>1949</v>
      </c>
      <c r="Q61" s="2">
        <f t="shared" si="2"/>
        <v>20.059999999999999</v>
      </c>
      <c r="R61">
        <v>1949</v>
      </c>
      <c r="S61" s="2">
        <f t="shared" si="3"/>
        <v>20.059999999999999</v>
      </c>
      <c r="T61" s="2">
        <v>26.34</v>
      </c>
      <c r="U61" s="2">
        <v>24.076000000000001</v>
      </c>
      <c r="V61" s="2"/>
      <c r="W61" s="2">
        <f t="shared" si="4"/>
        <v>10.36</v>
      </c>
      <c r="X61">
        <v>1949</v>
      </c>
      <c r="Y61" s="2">
        <v>5.88</v>
      </c>
      <c r="Z61">
        <v>2001</v>
      </c>
    </row>
    <row r="62" spans="1:26" x14ac:dyDescent="0.2">
      <c r="A62">
        <v>1950</v>
      </c>
      <c r="B62" s="2">
        <v>2.12</v>
      </c>
      <c r="C62" s="2">
        <v>0.31</v>
      </c>
      <c r="D62" s="2">
        <v>2.61</v>
      </c>
      <c r="E62" s="2">
        <v>3.32</v>
      </c>
      <c r="F62" s="2">
        <v>5.54</v>
      </c>
      <c r="G62" s="2">
        <v>1.33</v>
      </c>
      <c r="H62" s="2">
        <v>1.72</v>
      </c>
      <c r="I62" s="2">
        <v>0.46</v>
      </c>
      <c r="J62" s="2">
        <v>1.79</v>
      </c>
      <c r="K62" s="2">
        <v>3.76</v>
      </c>
      <c r="L62" s="2">
        <v>1.98</v>
      </c>
      <c r="M62" s="2">
        <v>1.8</v>
      </c>
      <c r="N62" s="2">
        <f t="shared" si="5"/>
        <v>26.740000000000002</v>
      </c>
      <c r="O62" s="2">
        <f t="shared" si="1"/>
        <v>11.469999999999999</v>
      </c>
      <c r="P62">
        <v>1950</v>
      </c>
      <c r="Q62" s="2">
        <f t="shared" si="2"/>
        <v>19.2</v>
      </c>
      <c r="R62">
        <v>1950</v>
      </c>
      <c r="S62" s="2">
        <f t="shared" si="3"/>
        <v>19.2</v>
      </c>
      <c r="T62" s="2">
        <v>26.04</v>
      </c>
      <c r="U62" s="2">
        <v>23.881999999999998</v>
      </c>
      <c r="V62" s="2"/>
      <c r="W62" s="2">
        <f t="shared" si="4"/>
        <v>15.229999999999999</v>
      </c>
      <c r="X62">
        <v>1950</v>
      </c>
      <c r="Y62" s="2">
        <v>5.91</v>
      </c>
      <c r="Z62">
        <v>1924</v>
      </c>
    </row>
    <row r="63" spans="1:26" x14ac:dyDescent="0.2">
      <c r="A63">
        <v>1951</v>
      </c>
      <c r="B63" s="2">
        <v>0.35</v>
      </c>
      <c r="C63" s="2">
        <v>2.76</v>
      </c>
      <c r="D63" s="2">
        <v>2.41</v>
      </c>
      <c r="E63" s="2">
        <v>2.2599999999999998</v>
      </c>
      <c r="F63" s="2">
        <v>2.87</v>
      </c>
      <c r="G63" s="2">
        <v>7.85</v>
      </c>
      <c r="H63" s="2">
        <v>4.7300000000000004</v>
      </c>
      <c r="I63" s="2">
        <v>4.95</v>
      </c>
      <c r="J63" s="2">
        <v>2.75</v>
      </c>
      <c r="K63" s="2">
        <v>3.14</v>
      </c>
      <c r="L63" s="2">
        <v>1.54</v>
      </c>
      <c r="M63" s="2">
        <v>1.65</v>
      </c>
      <c r="N63" s="2">
        <f t="shared" si="5"/>
        <v>37.26</v>
      </c>
      <c r="O63" s="2">
        <f t="shared" si="1"/>
        <v>7.54</v>
      </c>
      <c r="P63">
        <v>1951</v>
      </c>
      <c r="Q63" s="2">
        <f t="shared" si="2"/>
        <v>30.93</v>
      </c>
      <c r="R63">
        <v>1951</v>
      </c>
      <c r="S63" s="2">
        <f t="shared" si="3"/>
        <v>30.93</v>
      </c>
      <c r="T63" s="2">
        <v>25.84</v>
      </c>
      <c r="U63" s="2">
        <v>26.012</v>
      </c>
      <c r="V63" s="2"/>
      <c r="W63" s="2">
        <f t="shared" si="4"/>
        <v>18.5</v>
      </c>
      <c r="X63">
        <v>1951</v>
      </c>
      <c r="Y63" s="2">
        <v>6.09</v>
      </c>
      <c r="Z63">
        <v>2003</v>
      </c>
    </row>
    <row r="64" spans="1:26" x14ac:dyDescent="0.2">
      <c r="A64">
        <v>1952</v>
      </c>
      <c r="B64" s="2">
        <v>1.33</v>
      </c>
      <c r="C64" s="2">
        <v>0.7</v>
      </c>
      <c r="D64" s="2">
        <v>1.97</v>
      </c>
      <c r="E64" s="2">
        <v>0.92</v>
      </c>
      <c r="F64" s="2">
        <v>2.25</v>
      </c>
      <c r="G64" s="2">
        <v>9.08</v>
      </c>
      <c r="H64" s="2">
        <v>3.4</v>
      </c>
      <c r="I64" s="2">
        <v>6.95</v>
      </c>
      <c r="J64" s="2">
        <v>7.0000000000000007E-2</v>
      </c>
      <c r="K64" s="2">
        <v>7.0000000000000007E-2</v>
      </c>
      <c r="L64" s="2">
        <v>0.47</v>
      </c>
      <c r="M64" s="2">
        <v>0.13</v>
      </c>
      <c r="N64" s="2">
        <f t="shared" si="5"/>
        <v>27.339999999999996</v>
      </c>
      <c r="O64" s="2">
        <f t="shared" si="1"/>
        <v>5.1400000000000006</v>
      </c>
      <c r="P64">
        <v>1952</v>
      </c>
      <c r="Q64" s="2">
        <f t="shared" si="2"/>
        <v>26.669999999999998</v>
      </c>
      <c r="R64">
        <v>1952</v>
      </c>
      <c r="S64" s="2">
        <f t="shared" si="3"/>
        <v>26.669999999999998</v>
      </c>
      <c r="T64" s="2">
        <v>25.759999999999998</v>
      </c>
      <c r="U64" s="2">
        <v>27.268000000000001</v>
      </c>
      <c r="V64" s="2"/>
      <c r="W64" s="2">
        <f t="shared" si="4"/>
        <v>16.25</v>
      </c>
      <c r="X64">
        <v>1952</v>
      </c>
      <c r="Y64" s="2">
        <v>6.1000000000000005</v>
      </c>
      <c r="Z64">
        <v>1957</v>
      </c>
    </row>
    <row r="65" spans="1:26" x14ac:dyDescent="0.2">
      <c r="A65">
        <v>1953</v>
      </c>
      <c r="B65" s="2">
        <v>0.92</v>
      </c>
      <c r="C65" s="2">
        <v>1.61</v>
      </c>
      <c r="D65" s="2">
        <v>1.19</v>
      </c>
      <c r="E65" s="2">
        <v>3.52</v>
      </c>
      <c r="F65" s="2">
        <v>2.83</v>
      </c>
      <c r="G65" s="2">
        <v>9.34</v>
      </c>
      <c r="H65" s="2">
        <v>2.0099999999999998</v>
      </c>
      <c r="I65" s="2">
        <v>3.86</v>
      </c>
      <c r="J65" s="2">
        <v>0.99</v>
      </c>
      <c r="K65" s="2">
        <v>0.51</v>
      </c>
      <c r="L65" s="2">
        <v>1.55</v>
      </c>
      <c r="M65" s="2">
        <v>1.4</v>
      </c>
      <c r="N65" s="2">
        <f t="shared" si="5"/>
        <v>29.73</v>
      </c>
      <c r="O65" s="2">
        <f t="shared" si="1"/>
        <v>7.54</v>
      </c>
      <c r="P65">
        <v>1953</v>
      </c>
      <c r="Q65" s="2">
        <f t="shared" si="2"/>
        <v>26.27</v>
      </c>
      <c r="R65">
        <v>1953</v>
      </c>
      <c r="S65" s="2">
        <f t="shared" si="3"/>
        <v>26.27</v>
      </c>
      <c r="T65" s="2">
        <v>25.740000000000002</v>
      </c>
      <c r="U65" s="2">
        <v>29.095999999999997</v>
      </c>
      <c r="V65" s="2"/>
      <c r="W65" s="2">
        <f t="shared" si="4"/>
        <v>19.41</v>
      </c>
      <c r="X65">
        <v>1953</v>
      </c>
      <c r="Y65" s="2">
        <v>6.11</v>
      </c>
      <c r="Z65">
        <v>1981</v>
      </c>
    </row>
    <row r="66" spans="1:26" x14ac:dyDescent="0.2">
      <c r="A66">
        <v>1954</v>
      </c>
      <c r="B66" s="2">
        <v>0.49</v>
      </c>
      <c r="C66" s="2">
        <v>0.56999999999999995</v>
      </c>
      <c r="D66" s="2">
        <v>1.62</v>
      </c>
      <c r="E66" s="2">
        <v>5.31</v>
      </c>
      <c r="F66" s="2">
        <v>4.46</v>
      </c>
      <c r="G66" s="2">
        <v>6.9</v>
      </c>
      <c r="H66" s="2">
        <v>3.13</v>
      </c>
      <c r="I66" s="2">
        <v>2.94</v>
      </c>
      <c r="J66" s="2">
        <v>3.96</v>
      </c>
      <c r="K66" s="2">
        <v>2.23</v>
      </c>
      <c r="L66" s="2">
        <v>0.38</v>
      </c>
      <c r="M66" s="2">
        <v>0.21</v>
      </c>
      <c r="N66" s="2">
        <f t="shared" ref="N66:N97" si="6">SUM(B66:M66)</f>
        <v>32.200000000000003</v>
      </c>
      <c r="O66" s="2">
        <f t="shared" si="1"/>
        <v>11.39</v>
      </c>
      <c r="P66">
        <v>1954</v>
      </c>
      <c r="Q66" s="2">
        <f t="shared" si="2"/>
        <v>29.380000000000003</v>
      </c>
      <c r="R66">
        <v>1954</v>
      </c>
      <c r="S66" s="2">
        <f t="shared" si="3"/>
        <v>29.380000000000003</v>
      </c>
      <c r="T66" s="2">
        <v>25.699999999999996</v>
      </c>
      <c r="U66" s="2">
        <v>30.654000000000003</v>
      </c>
      <c r="V66" s="2"/>
      <c r="W66" s="2">
        <f t="shared" si="4"/>
        <v>19.350000000000001</v>
      </c>
      <c r="X66">
        <v>1954</v>
      </c>
      <c r="Y66" s="2">
        <v>6.3100000000000005</v>
      </c>
      <c r="Z66">
        <v>1930</v>
      </c>
    </row>
    <row r="67" spans="1:26" x14ac:dyDescent="0.2">
      <c r="A67">
        <v>1955</v>
      </c>
      <c r="B67" s="2">
        <v>0.56999999999999995</v>
      </c>
      <c r="C67" s="2">
        <v>1.58</v>
      </c>
      <c r="D67" s="2">
        <v>0.73</v>
      </c>
      <c r="E67" s="2">
        <v>1.17</v>
      </c>
      <c r="F67" s="2">
        <v>0.88</v>
      </c>
      <c r="G67" s="2">
        <v>2.9</v>
      </c>
      <c r="H67" s="2">
        <v>8</v>
      </c>
      <c r="I67" s="2">
        <v>5.43</v>
      </c>
      <c r="J67" s="2">
        <v>2.1</v>
      </c>
      <c r="K67" s="2">
        <v>1.99</v>
      </c>
      <c r="L67" s="2">
        <v>1.26</v>
      </c>
      <c r="M67" s="2">
        <v>1.35</v>
      </c>
      <c r="N67" s="2">
        <f t="shared" si="6"/>
        <v>27.96</v>
      </c>
      <c r="O67" s="2">
        <f t="shared" si="1"/>
        <v>2.78</v>
      </c>
      <c r="P67">
        <v>1955</v>
      </c>
      <c r="Q67" s="2">
        <f t="shared" si="2"/>
        <v>23.36</v>
      </c>
      <c r="R67">
        <v>1955</v>
      </c>
      <c r="S67" s="2">
        <f t="shared" si="3"/>
        <v>23.36</v>
      </c>
      <c r="T67" s="2">
        <v>25.2</v>
      </c>
      <c r="U67" s="2">
        <v>30.898000000000003</v>
      </c>
      <c r="V67" s="2"/>
      <c r="W67" s="2">
        <f t="shared" si="4"/>
        <v>7.83</v>
      </c>
      <c r="X67">
        <v>1955</v>
      </c>
      <c r="Y67" s="2">
        <v>6.4499999999999993</v>
      </c>
      <c r="Z67">
        <v>1927</v>
      </c>
    </row>
    <row r="68" spans="1:26" x14ac:dyDescent="0.2">
      <c r="A68">
        <v>1956</v>
      </c>
      <c r="B68" s="2">
        <v>1.01</v>
      </c>
      <c r="C68" s="2">
        <v>0.22</v>
      </c>
      <c r="D68" s="2">
        <v>1.1299999999999999</v>
      </c>
      <c r="E68" s="2">
        <v>2.0099999999999998</v>
      </c>
      <c r="F68" s="2">
        <v>2.69</v>
      </c>
      <c r="G68" s="2">
        <v>5.46</v>
      </c>
      <c r="H68" s="2">
        <v>4.79</v>
      </c>
      <c r="I68" s="2">
        <v>7.55</v>
      </c>
      <c r="J68" s="2">
        <v>1.88</v>
      </c>
      <c r="K68" s="2">
        <v>1.08</v>
      </c>
      <c r="L68" s="2">
        <v>2.34</v>
      </c>
      <c r="M68" s="2">
        <v>0.33</v>
      </c>
      <c r="N68" s="2">
        <f t="shared" si="6"/>
        <v>30.49</v>
      </c>
      <c r="O68" s="2">
        <f t="shared" si="1"/>
        <v>5.83</v>
      </c>
      <c r="P68">
        <v>1956</v>
      </c>
      <c r="Q68" s="2">
        <f t="shared" si="2"/>
        <v>26.74</v>
      </c>
      <c r="R68">
        <v>1956</v>
      </c>
      <c r="S68" s="2">
        <f t="shared" si="3"/>
        <v>26.74</v>
      </c>
      <c r="T68" s="2">
        <v>25.15</v>
      </c>
      <c r="U68" s="2">
        <v>29.544</v>
      </c>
      <c r="V68" s="2"/>
      <c r="W68" s="2">
        <f t="shared" si="4"/>
        <v>12.52</v>
      </c>
      <c r="X68">
        <v>1956</v>
      </c>
      <c r="Y68" s="2">
        <v>6.4699999999999989</v>
      </c>
      <c r="Z68">
        <v>1897</v>
      </c>
    </row>
    <row r="69" spans="1:26" x14ac:dyDescent="0.2">
      <c r="A69">
        <v>1957</v>
      </c>
      <c r="B69" s="2">
        <v>0.4</v>
      </c>
      <c r="C69" s="2">
        <v>1.1000000000000001</v>
      </c>
      <c r="D69" s="2">
        <v>2.0299999999999998</v>
      </c>
      <c r="E69" s="2">
        <v>0.9</v>
      </c>
      <c r="F69" s="2">
        <v>4.58</v>
      </c>
      <c r="G69" s="2">
        <v>8.5399999999999991</v>
      </c>
      <c r="H69" s="2">
        <v>2.0699999999999998</v>
      </c>
      <c r="I69" s="2">
        <v>6.35</v>
      </c>
      <c r="J69" s="2">
        <v>3.88</v>
      </c>
      <c r="K69" s="2">
        <v>0.94</v>
      </c>
      <c r="L69" s="2">
        <v>1.28</v>
      </c>
      <c r="M69" s="2">
        <v>0.38</v>
      </c>
      <c r="N69" s="2">
        <f t="shared" si="6"/>
        <v>32.450000000000003</v>
      </c>
      <c r="O69" s="2">
        <f t="shared" si="1"/>
        <v>7.51</v>
      </c>
      <c r="P69">
        <v>1957</v>
      </c>
      <c r="Q69" s="2">
        <f t="shared" si="2"/>
        <v>29.849999999999998</v>
      </c>
      <c r="R69">
        <v>1957</v>
      </c>
      <c r="S69" s="2">
        <f t="shared" si="3"/>
        <v>29.849999999999998</v>
      </c>
      <c r="T69" s="2">
        <v>25.04</v>
      </c>
      <c r="U69" s="2">
        <v>30.566000000000003</v>
      </c>
      <c r="V69" s="2"/>
      <c r="W69" s="2">
        <f t="shared" si="4"/>
        <v>17.549999999999997</v>
      </c>
      <c r="X69">
        <v>1957</v>
      </c>
      <c r="Y69" s="2">
        <v>6.49099</v>
      </c>
      <c r="Z69">
        <v>1920</v>
      </c>
    </row>
    <row r="70" spans="1:26" x14ac:dyDescent="0.2">
      <c r="A70">
        <v>1958</v>
      </c>
      <c r="B70" s="2">
        <v>0.69</v>
      </c>
      <c r="C70" s="2">
        <v>0.23</v>
      </c>
      <c r="D70" s="2">
        <v>0.69</v>
      </c>
      <c r="E70" s="2">
        <v>2.0299999999999998</v>
      </c>
      <c r="F70" s="2">
        <v>2.0499999999999998</v>
      </c>
      <c r="G70" s="2">
        <v>2.25</v>
      </c>
      <c r="H70" s="2">
        <v>2.63</v>
      </c>
      <c r="I70" s="2">
        <v>6.95</v>
      </c>
      <c r="J70" s="2">
        <v>4.97</v>
      </c>
      <c r="K70" s="2">
        <v>1.44</v>
      </c>
      <c r="L70" s="2">
        <v>1.75</v>
      </c>
      <c r="M70" s="2">
        <v>0.16</v>
      </c>
      <c r="N70" s="2">
        <f t="shared" si="6"/>
        <v>25.84</v>
      </c>
      <c r="O70" s="2">
        <f t="shared" ref="O70:O132" si="7">SUM(D70:F70)</f>
        <v>4.7699999999999996</v>
      </c>
      <c r="P70">
        <v>1958</v>
      </c>
      <c r="Q70" s="2">
        <f t="shared" ref="Q70:Q131" si="8">SUM(B70:J70)</f>
        <v>22.49</v>
      </c>
      <c r="R70">
        <v>1958</v>
      </c>
      <c r="S70" s="2">
        <f t="shared" ref="S70:S131" si="9">SUM(B70:J70)</f>
        <v>22.49</v>
      </c>
      <c r="T70" s="2">
        <v>25</v>
      </c>
      <c r="U70" s="2">
        <v>29.788</v>
      </c>
      <c r="V70" s="2"/>
      <c r="W70" s="2">
        <f t="shared" ref="W70:W132" si="10">SUM(B70:G70)</f>
        <v>7.9399999999999995</v>
      </c>
      <c r="X70">
        <v>1958</v>
      </c>
      <c r="Y70" s="2">
        <v>6.5600000000000005</v>
      </c>
      <c r="Z70">
        <v>1979</v>
      </c>
    </row>
    <row r="71" spans="1:26" x14ac:dyDescent="0.2">
      <c r="A71">
        <v>1959</v>
      </c>
      <c r="B71" s="2">
        <v>0.2</v>
      </c>
      <c r="C71" s="2">
        <v>0.57999999999999996</v>
      </c>
      <c r="D71" s="2">
        <v>0.1</v>
      </c>
      <c r="E71" s="2">
        <v>0.34</v>
      </c>
      <c r="F71" s="2">
        <v>5.7</v>
      </c>
      <c r="G71" s="2">
        <v>2.42</v>
      </c>
      <c r="H71" s="2">
        <v>2.64</v>
      </c>
      <c r="I71" s="2">
        <v>4.3600000000000003</v>
      </c>
      <c r="J71" s="2">
        <v>2.2000000000000002</v>
      </c>
      <c r="K71" s="2">
        <v>1.85</v>
      </c>
      <c r="L71" s="2">
        <v>0.3</v>
      </c>
      <c r="M71" s="2">
        <v>1.69</v>
      </c>
      <c r="N71" s="2">
        <f t="shared" si="6"/>
        <v>22.380000000000003</v>
      </c>
      <c r="O71" s="2">
        <f t="shared" si="7"/>
        <v>6.1400000000000006</v>
      </c>
      <c r="P71">
        <v>1959</v>
      </c>
      <c r="Q71" s="2">
        <f t="shared" si="8"/>
        <v>18.54</v>
      </c>
      <c r="R71">
        <v>1959</v>
      </c>
      <c r="S71" s="2">
        <f t="shared" si="9"/>
        <v>18.54</v>
      </c>
      <c r="T71" s="2">
        <v>24.96</v>
      </c>
      <c r="U71" s="2">
        <v>27.824000000000002</v>
      </c>
      <c r="V71" s="2"/>
      <c r="W71" s="2">
        <f t="shared" si="10"/>
        <v>9.34</v>
      </c>
      <c r="X71">
        <v>1959</v>
      </c>
      <c r="Y71" s="2">
        <v>6.5699999999999994</v>
      </c>
      <c r="Z71">
        <v>1954</v>
      </c>
    </row>
    <row r="72" spans="1:26" x14ac:dyDescent="0.2">
      <c r="A72">
        <v>1960</v>
      </c>
      <c r="B72" s="2">
        <v>0.92</v>
      </c>
      <c r="C72" s="2">
        <v>0.09</v>
      </c>
      <c r="D72" s="2">
        <v>0.75</v>
      </c>
      <c r="E72" s="2">
        <v>1.81</v>
      </c>
      <c r="F72" s="2">
        <v>4.29</v>
      </c>
      <c r="G72" s="2">
        <v>2.68</v>
      </c>
      <c r="H72" s="2">
        <v>2.35</v>
      </c>
      <c r="I72" s="2">
        <v>4.47</v>
      </c>
      <c r="J72" s="2">
        <v>1.71</v>
      </c>
      <c r="K72" s="2">
        <v>0.32</v>
      </c>
      <c r="L72" s="2">
        <v>1.31</v>
      </c>
      <c r="M72" s="2">
        <v>0.55000000000000004</v>
      </c>
      <c r="N72" s="2">
        <f t="shared" si="6"/>
        <v>21.25</v>
      </c>
      <c r="O72" s="2">
        <f t="shared" si="7"/>
        <v>6.85</v>
      </c>
      <c r="P72">
        <v>1960</v>
      </c>
      <c r="Q72" s="2">
        <f t="shared" si="8"/>
        <v>19.07</v>
      </c>
      <c r="R72">
        <v>1960</v>
      </c>
      <c r="S72" s="2">
        <f t="shared" si="9"/>
        <v>19.07</v>
      </c>
      <c r="T72" s="2">
        <v>24.900000000000002</v>
      </c>
      <c r="U72" s="2">
        <v>26.481999999999999</v>
      </c>
      <c r="V72" s="2"/>
      <c r="W72" s="2">
        <f t="shared" si="10"/>
        <v>10.540000000000001</v>
      </c>
      <c r="X72">
        <v>1960</v>
      </c>
      <c r="Y72" s="2">
        <v>6.59</v>
      </c>
      <c r="Z72">
        <v>1975</v>
      </c>
    </row>
    <row r="73" spans="1:26" x14ac:dyDescent="0.2">
      <c r="A73">
        <v>1961</v>
      </c>
      <c r="B73" s="2">
        <v>7.0000000000000007E-2</v>
      </c>
      <c r="C73" s="2">
        <v>0.38</v>
      </c>
      <c r="D73" s="2">
        <v>0.56999999999999995</v>
      </c>
      <c r="E73" s="2">
        <v>2.1800000000000002</v>
      </c>
      <c r="F73" s="2">
        <v>2.77</v>
      </c>
      <c r="G73" s="2">
        <v>2.6</v>
      </c>
      <c r="H73" s="2">
        <v>3.15</v>
      </c>
      <c r="I73" s="2">
        <v>2.58</v>
      </c>
      <c r="J73" s="2">
        <v>2.96</v>
      </c>
      <c r="K73" s="2">
        <v>2.11</v>
      </c>
      <c r="L73" s="2">
        <v>0.68</v>
      </c>
      <c r="M73" s="2">
        <v>0.8</v>
      </c>
      <c r="N73" s="2">
        <f t="shared" si="6"/>
        <v>20.85</v>
      </c>
      <c r="O73" s="2">
        <f t="shared" si="7"/>
        <v>5.52</v>
      </c>
      <c r="P73">
        <v>1961</v>
      </c>
      <c r="Q73" s="2">
        <f t="shared" si="8"/>
        <v>17.260000000000002</v>
      </c>
      <c r="R73">
        <v>1961</v>
      </c>
      <c r="S73" s="2">
        <f t="shared" si="9"/>
        <v>17.260000000000002</v>
      </c>
      <c r="T73" s="2">
        <v>24.869999999999997</v>
      </c>
      <c r="U73" s="2">
        <v>24.554000000000002</v>
      </c>
      <c r="V73" s="2"/>
      <c r="W73" s="2">
        <f t="shared" si="10"/>
        <v>8.57</v>
      </c>
      <c r="X73">
        <v>1961</v>
      </c>
      <c r="Y73" s="2">
        <v>6.62</v>
      </c>
      <c r="Z73">
        <v>1988</v>
      </c>
    </row>
    <row r="74" spans="1:26" x14ac:dyDescent="0.2">
      <c r="A74">
        <v>1962</v>
      </c>
      <c r="B74" s="2">
        <v>0.67</v>
      </c>
      <c r="C74" s="2">
        <v>1.4</v>
      </c>
      <c r="D74" s="2">
        <v>1.1200000000000001</v>
      </c>
      <c r="E74" s="2">
        <v>1.1299999999999999</v>
      </c>
      <c r="F74" s="2">
        <v>8.01</v>
      </c>
      <c r="G74" s="2">
        <v>2.93</v>
      </c>
      <c r="H74" s="2">
        <v>6.2</v>
      </c>
      <c r="I74" s="2">
        <v>3.21</v>
      </c>
      <c r="J74" s="2">
        <v>3.71</v>
      </c>
      <c r="K74" s="2">
        <v>0.19</v>
      </c>
      <c r="L74" s="2">
        <v>0.44</v>
      </c>
      <c r="M74" s="2">
        <v>0.13</v>
      </c>
      <c r="N74" s="2">
        <f t="shared" si="6"/>
        <v>29.140000000000004</v>
      </c>
      <c r="O74" s="2">
        <f t="shared" si="7"/>
        <v>10.26</v>
      </c>
      <c r="P74">
        <v>1962</v>
      </c>
      <c r="Q74" s="2">
        <f t="shared" si="8"/>
        <v>28.380000000000003</v>
      </c>
      <c r="R74">
        <v>1962</v>
      </c>
      <c r="S74" s="2">
        <f t="shared" si="9"/>
        <v>28.380000000000003</v>
      </c>
      <c r="T74" s="2">
        <v>24.830000000000002</v>
      </c>
      <c r="U74" s="2">
        <v>23.891999999999999</v>
      </c>
      <c r="V74" s="2"/>
      <c r="W74" s="2">
        <f t="shared" si="10"/>
        <v>15.26</v>
      </c>
      <c r="X74">
        <v>1962</v>
      </c>
      <c r="Y74" s="2">
        <v>6.8699999999999992</v>
      </c>
      <c r="Z74">
        <v>1909</v>
      </c>
    </row>
    <row r="75" spans="1:26" x14ac:dyDescent="0.2">
      <c r="A75">
        <v>1963</v>
      </c>
      <c r="B75" s="2">
        <v>0.43</v>
      </c>
      <c r="C75" s="2">
        <v>0.4</v>
      </c>
      <c r="D75" s="2">
        <v>1.39</v>
      </c>
      <c r="E75" s="2">
        <v>2.91</v>
      </c>
      <c r="F75" s="2">
        <v>5.79</v>
      </c>
      <c r="G75" s="2">
        <v>2.5099999999999998</v>
      </c>
      <c r="H75" s="2">
        <v>2.04</v>
      </c>
      <c r="I75" s="2">
        <v>5.9</v>
      </c>
      <c r="J75" s="2">
        <v>3.4</v>
      </c>
      <c r="K75" s="2">
        <v>0.6</v>
      </c>
      <c r="L75" s="2">
        <v>0.76</v>
      </c>
      <c r="M75" s="2">
        <v>0.66</v>
      </c>
      <c r="N75" s="2">
        <f t="shared" si="6"/>
        <v>26.79</v>
      </c>
      <c r="O75" s="2">
        <f t="shared" si="7"/>
        <v>10.09</v>
      </c>
      <c r="P75">
        <v>1963</v>
      </c>
      <c r="Q75" s="2">
        <f t="shared" si="8"/>
        <v>24.769999999999996</v>
      </c>
      <c r="R75">
        <v>1963</v>
      </c>
      <c r="S75" s="2">
        <f t="shared" si="9"/>
        <v>24.769999999999996</v>
      </c>
      <c r="T75" s="2">
        <v>24.690000000000005</v>
      </c>
      <c r="U75" s="2">
        <v>24.082000000000001</v>
      </c>
      <c r="V75" s="2"/>
      <c r="W75" s="2">
        <f t="shared" si="10"/>
        <v>13.43</v>
      </c>
      <c r="X75">
        <v>1963</v>
      </c>
      <c r="Y75" s="2">
        <v>6.870000000000001</v>
      </c>
      <c r="Z75">
        <v>1940</v>
      </c>
    </row>
    <row r="76" spans="1:26" x14ac:dyDescent="0.2">
      <c r="A76">
        <v>1964</v>
      </c>
      <c r="B76" s="2">
        <v>0.18</v>
      </c>
      <c r="C76" s="2">
        <v>0.04</v>
      </c>
      <c r="D76" s="2">
        <v>1.22</v>
      </c>
      <c r="E76" s="2">
        <v>3.31</v>
      </c>
      <c r="F76" s="2">
        <v>3.62</v>
      </c>
      <c r="G76" s="2">
        <v>1.3</v>
      </c>
      <c r="H76" s="2">
        <v>1.71</v>
      </c>
      <c r="I76" s="2">
        <v>6.66</v>
      </c>
      <c r="J76" s="2">
        <v>1.38</v>
      </c>
      <c r="K76" s="2">
        <v>0.19</v>
      </c>
      <c r="L76" s="2">
        <v>0.98</v>
      </c>
      <c r="M76" s="2">
        <v>0.57999999999999996</v>
      </c>
      <c r="N76" s="2">
        <f t="shared" si="6"/>
        <v>21.17</v>
      </c>
      <c r="O76" s="2">
        <f t="shared" si="7"/>
        <v>8.15</v>
      </c>
      <c r="P76">
        <v>1964</v>
      </c>
      <c r="Q76" s="2">
        <f t="shared" si="8"/>
        <v>19.420000000000002</v>
      </c>
      <c r="R76">
        <v>1964</v>
      </c>
      <c r="S76" s="2">
        <f t="shared" si="9"/>
        <v>19.420000000000002</v>
      </c>
      <c r="T76" s="2">
        <v>24.57</v>
      </c>
      <c r="U76" s="2">
        <v>23.84</v>
      </c>
      <c r="V76" s="2"/>
      <c r="W76" s="2">
        <f t="shared" si="10"/>
        <v>9.6700000000000017</v>
      </c>
      <c r="X76">
        <v>1964</v>
      </c>
      <c r="Y76" s="2">
        <v>6.88</v>
      </c>
      <c r="Z76">
        <v>2008</v>
      </c>
    </row>
    <row r="77" spans="1:26" x14ac:dyDescent="0.2">
      <c r="A77">
        <v>1965</v>
      </c>
      <c r="B77" s="2">
        <v>0.48</v>
      </c>
      <c r="C77" s="2">
        <v>0.91</v>
      </c>
      <c r="D77" s="2">
        <v>3.43</v>
      </c>
      <c r="E77" s="2">
        <v>3.44</v>
      </c>
      <c r="F77" s="2">
        <v>6.78</v>
      </c>
      <c r="G77" s="2">
        <v>6.43</v>
      </c>
      <c r="H77" s="2">
        <v>4.66</v>
      </c>
      <c r="I77" s="2">
        <v>4.6500000000000004</v>
      </c>
      <c r="J77" s="2">
        <v>4.9400000000000004</v>
      </c>
      <c r="K77" s="2">
        <v>0.94</v>
      </c>
      <c r="L77" s="2">
        <v>1.55</v>
      </c>
      <c r="M77" s="2">
        <v>1.1100000000000001</v>
      </c>
      <c r="N77" s="2">
        <f t="shared" si="6"/>
        <v>39.319999999999993</v>
      </c>
      <c r="O77" s="2">
        <f t="shared" si="7"/>
        <v>13.65</v>
      </c>
      <c r="P77">
        <v>1965</v>
      </c>
      <c r="Q77" s="2">
        <f t="shared" si="8"/>
        <v>35.72</v>
      </c>
      <c r="R77">
        <v>1965</v>
      </c>
      <c r="S77" s="2">
        <f t="shared" si="9"/>
        <v>35.72</v>
      </c>
      <c r="T77" s="2">
        <v>24.46</v>
      </c>
      <c r="U77" s="2">
        <v>27.453999999999997</v>
      </c>
      <c r="V77" s="2"/>
      <c r="W77" s="2">
        <f t="shared" si="10"/>
        <v>21.47</v>
      </c>
      <c r="X77">
        <v>1965</v>
      </c>
      <c r="Y77" s="2">
        <v>6.9</v>
      </c>
      <c r="Z77">
        <v>1980</v>
      </c>
    </row>
    <row r="78" spans="1:26" x14ac:dyDescent="0.2">
      <c r="A78">
        <v>1966</v>
      </c>
      <c r="B78" s="2">
        <v>0.7</v>
      </c>
      <c r="C78" s="2">
        <v>1.17</v>
      </c>
      <c r="D78" s="2">
        <v>1.53</v>
      </c>
      <c r="E78" s="2">
        <v>1.66</v>
      </c>
      <c r="F78" s="2">
        <v>2.2200000000000002</v>
      </c>
      <c r="G78" s="2">
        <v>3.18</v>
      </c>
      <c r="H78" s="2">
        <v>3.51</v>
      </c>
      <c r="I78" s="2">
        <v>4.67</v>
      </c>
      <c r="J78" s="2">
        <v>0.95</v>
      </c>
      <c r="K78" s="2">
        <v>1.41</v>
      </c>
      <c r="L78" s="2">
        <v>0.49</v>
      </c>
      <c r="M78" s="2">
        <v>0.79</v>
      </c>
      <c r="N78" s="2">
        <f t="shared" si="6"/>
        <v>22.279999999999998</v>
      </c>
      <c r="O78" s="2">
        <f t="shared" si="7"/>
        <v>5.41</v>
      </c>
      <c r="P78">
        <v>1966</v>
      </c>
      <c r="Q78" s="2">
        <f t="shared" si="8"/>
        <v>19.59</v>
      </c>
      <c r="R78">
        <v>1966</v>
      </c>
      <c r="S78" s="2">
        <f t="shared" si="9"/>
        <v>19.59</v>
      </c>
      <c r="T78" s="2">
        <v>24.41</v>
      </c>
      <c r="U78" s="2">
        <v>27.74</v>
      </c>
      <c r="V78" s="2"/>
      <c r="W78" s="2">
        <f t="shared" si="10"/>
        <v>10.459999999999999</v>
      </c>
      <c r="X78">
        <v>1966</v>
      </c>
      <c r="Y78" s="2">
        <v>6.9499999999999993</v>
      </c>
      <c r="Z78">
        <v>2006</v>
      </c>
    </row>
    <row r="79" spans="1:26" x14ac:dyDescent="0.2">
      <c r="A79">
        <v>1967</v>
      </c>
      <c r="B79" s="2">
        <v>1.99</v>
      </c>
      <c r="C79" s="2">
        <v>0.75</v>
      </c>
      <c r="D79" s="2">
        <v>0.39</v>
      </c>
      <c r="E79" s="2">
        <v>1.05</v>
      </c>
      <c r="F79" s="2">
        <v>0.82</v>
      </c>
      <c r="G79" s="2">
        <v>7</v>
      </c>
      <c r="H79" s="2">
        <v>0.59</v>
      </c>
      <c r="I79" s="2">
        <v>4.72</v>
      </c>
      <c r="J79" s="2">
        <v>1.43</v>
      </c>
      <c r="K79" s="2">
        <v>1.1399999999999999</v>
      </c>
      <c r="L79" s="2">
        <v>0.14000000000000001</v>
      </c>
      <c r="M79" s="2">
        <v>1.1200000000000001</v>
      </c>
      <c r="N79" s="2">
        <f t="shared" si="6"/>
        <v>21.14</v>
      </c>
      <c r="O79" s="2">
        <f t="shared" si="7"/>
        <v>2.2599999999999998</v>
      </c>
      <c r="P79">
        <v>1967</v>
      </c>
      <c r="Q79" s="2">
        <f t="shared" si="8"/>
        <v>18.739999999999998</v>
      </c>
      <c r="R79">
        <v>1967</v>
      </c>
      <c r="S79" s="2">
        <f t="shared" si="9"/>
        <v>18.739999999999998</v>
      </c>
      <c r="T79" s="2">
        <v>24.23</v>
      </c>
      <c r="U79" s="2">
        <v>26.139999999999997</v>
      </c>
      <c r="V79" s="2"/>
      <c r="W79" s="2">
        <f t="shared" si="10"/>
        <v>12</v>
      </c>
      <c r="X79">
        <v>1967</v>
      </c>
      <c r="Y79" s="2">
        <v>6.9799999999999995</v>
      </c>
      <c r="Z79">
        <v>2009</v>
      </c>
    </row>
    <row r="80" spans="1:26" x14ac:dyDescent="0.2">
      <c r="A80">
        <v>1968</v>
      </c>
      <c r="B80" s="2">
        <v>0.86</v>
      </c>
      <c r="C80" s="2">
        <v>0.21</v>
      </c>
      <c r="D80" s="2">
        <v>1.17</v>
      </c>
      <c r="E80" s="2">
        <v>4.51</v>
      </c>
      <c r="F80" s="2">
        <v>2.8</v>
      </c>
      <c r="G80" s="2">
        <v>6.98</v>
      </c>
      <c r="H80" s="2">
        <v>1.95</v>
      </c>
      <c r="I80" s="2">
        <v>2.13</v>
      </c>
      <c r="J80" s="2">
        <v>4.74</v>
      </c>
      <c r="K80" s="2">
        <v>5.8</v>
      </c>
      <c r="L80" s="2">
        <v>0.57999999999999996</v>
      </c>
      <c r="M80" s="2">
        <v>1.95</v>
      </c>
      <c r="N80" s="2">
        <f t="shared" si="6"/>
        <v>33.68</v>
      </c>
      <c r="O80" s="2">
        <f t="shared" si="7"/>
        <v>8.48</v>
      </c>
      <c r="P80">
        <v>1968</v>
      </c>
      <c r="Q80" s="2">
        <f t="shared" si="8"/>
        <v>25.35</v>
      </c>
      <c r="R80">
        <v>1968</v>
      </c>
      <c r="S80" s="2">
        <f t="shared" si="9"/>
        <v>25.35</v>
      </c>
      <c r="T80" s="2">
        <v>24.16</v>
      </c>
      <c r="U80" s="2">
        <v>27.518000000000001</v>
      </c>
      <c r="V80" s="2"/>
      <c r="W80" s="2">
        <f t="shared" si="10"/>
        <v>16.53</v>
      </c>
      <c r="X80">
        <v>1968</v>
      </c>
      <c r="Y80" s="2">
        <v>7.0600000000000005</v>
      </c>
      <c r="Z80">
        <v>1918</v>
      </c>
    </row>
    <row r="81" spans="1:26" x14ac:dyDescent="0.2">
      <c r="A81">
        <v>1969</v>
      </c>
      <c r="B81" s="2">
        <v>2.52</v>
      </c>
      <c r="C81" s="2">
        <v>0.69</v>
      </c>
      <c r="D81" s="2">
        <v>0.47</v>
      </c>
      <c r="E81" s="2">
        <v>3.48</v>
      </c>
      <c r="F81" s="2">
        <v>2.16</v>
      </c>
      <c r="G81" s="2">
        <v>2.27</v>
      </c>
      <c r="H81" s="2">
        <v>2.81</v>
      </c>
      <c r="I81" s="2">
        <v>2.16</v>
      </c>
      <c r="J81" s="2">
        <v>1.71</v>
      </c>
      <c r="K81" s="2">
        <v>1.29</v>
      </c>
      <c r="L81" s="2">
        <v>0.38</v>
      </c>
      <c r="M81" s="2">
        <v>2.04</v>
      </c>
      <c r="N81" s="2">
        <f t="shared" si="6"/>
        <v>21.98</v>
      </c>
      <c r="O81" s="2">
        <f t="shared" si="7"/>
        <v>6.11</v>
      </c>
      <c r="P81">
        <v>1969</v>
      </c>
      <c r="Q81" s="2">
        <f t="shared" si="8"/>
        <v>18.270000000000003</v>
      </c>
      <c r="R81">
        <v>1969</v>
      </c>
      <c r="S81" s="2">
        <f t="shared" si="9"/>
        <v>18.270000000000003</v>
      </c>
      <c r="T81" s="2">
        <v>24.010000000000005</v>
      </c>
      <c r="U81" s="2">
        <v>27.679999999999996</v>
      </c>
      <c r="V81" s="2"/>
      <c r="W81" s="2">
        <f t="shared" si="10"/>
        <v>11.59</v>
      </c>
      <c r="X81">
        <v>1969</v>
      </c>
      <c r="Y81" s="2">
        <v>7.24</v>
      </c>
      <c r="Z81">
        <v>1928</v>
      </c>
    </row>
    <row r="82" spans="1:26" x14ac:dyDescent="0.2">
      <c r="A82">
        <v>1970</v>
      </c>
      <c r="B82" s="2">
        <v>0.24</v>
      </c>
      <c r="C82" s="2">
        <v>0.18</v>
      </c>
      <c r="D82" s="2">
        <v>1.05</v>
      </c>
      <c r="E82" s="2">
        <v>3.01</v>
      </c>
      <c r="F82" s="2">
        <v>2.52</v>
      </c>
      <c r="G82" s="2">
        <v>3.43</v>
      </c>
      <c r="H82" s="2">
        <v>3.26</v>
      </c>
      <c r="I82" s="2">
        <v>1.73</v>
      </c>
      <c r="J82" s="2">
        <v>1.66</v>
      </c>
      <c r="K82" s="2">
        <v>5.0999999999999996</v>
      </c>
      <c r="L82" s="2">
        <v>2.73</v>
      </c>
      <c r="M82" s="2">
        <v>0.24</v>
      </c>
      <c r="N82" s="2">
        <f t="shared" si="6"/>
        <v>25.15</v>
      </c>
      <c r="O82" s="2">
        <f t="shared" si="7"/>
        <v>6.58</v>
      </c>
      <c r="P82">
        <v>1970</v>
      </c>
      <c r="Q82" s="2">
        <f t="shared" si="8"/>
        <v>17.079999999999998</v>
      </c>
      <c r="R82">
        <v>1970</v>
      </c>
      <c r="S82" s="2">
        <f t="shared" si="9"/>
        <v>17.079999999999998</v>
      </c>
      <c r="T82" s="2">
        <v>23.700990000000008</v>
      </c>
      <c r="U82" s="2">
        <v>24.845999999999997</v>
      </c>
      <c r="V82" s="2"/>
      <c r="W82" s="2">
        <f t="shared" si="10"/>
        <v>10.43</v>
      </c>
      <c r="X82">
        <v>1970</v>
      </c>
      <c r="Y82" s="2">
        <v>7.24</v>
      </c>
      <c r="Z82">
        <v>1994</v>
      </c>
    </row>
    <row r="83" spans="1:26" x14ac:dyDescent="0.2">
      <c r="A83">
        <v>1971</v>
      </c>
      <c r="B83" s="2">
        <v>0.86</v>
      </c>
      <c r="C83" s="2">
        <v>1.53</v>
      </c>
      <c r="D83" s="2">
        <v>0.31</v>
      </c>
      <c r="E83" s="2">
        <v>1.66</v>
      </c>
      <c r="F83" s="2">
        <v>3.86</v>
      </c>
      <c r="G83" s="2">
        <v>6.49</v>
      </c>
      <c r="H83" s="2">
        <v>2.2799999999999998</v>
      </c>
      <c r="I83" s="2">
        <v>2.79</v>
      </c>
      <c r="J83" s="2">
        <v>3.12</v>
      </c>
      <c r="K83" s="2">
        <v>6.16</v>
      </c>
      <c r="L83" s="2">
        <v>2.56</v>
      </c>
      <c r="M83" s="2">
        <v>0.39</v>
      </c>
      <c r="N83" s="2">
        <f t="shared" si="6"/>
        <v>32.01</v>
      </c>
      <c r="O83" s="2">
        <f t="shared" si="7"/>
        <v>5.83</v>
      </c>
      <c r="P83">
        <v>1971</v>
      </c>
      <c r="Q83" s="2">
        <f t="shared" si="8"/>
        <v>22.900000000000002</v>
      </c>
      <c r="R83">
        <v>1971</v>
      </c>
      <c r="S83" s="2">
        <f t="shared" si="9"/>
        <v>22.900000000000002</v>
      </c>
      <c r="T83" s="2">
        <v>23.459999999999997</v>
      </c>
      <c r="U83" s="2">
        <v>26.791999999999994</v>
      </c>
      <c r="V83" s="2"/>
      <c r="W83" s="2">
        <f t="shared" si="10"/>
        <v>14.71</v>
      </c>
      <c r="X83">
        <v>1971</v>
      </c>
      <c r="Y83" s="2">
        <v>7.2700000000000005</v>
      </c>
      <c r="Z83">
        <v>1922</v>
      </c>
    </row>
    <row r="84" spans="1:26" x14ac:dyDescent="0.2">
      <c r="A84">
        <v>1972</v>
      </c>
      <c r="B84" s="2">
        <v>0.55000000000000004</v>
      </c>
      <c r="C84" s="2">
        <v>0.47</v>
      </c>
      <c r="D84" s="2">
        <v>1.56</v>
      </c>
      <c r="E84" s="2">
        <v>1.59</v>
      </c>
      <c r="F84" s="2">
        <v>3.3</v>
      </c>
      <c r="G84" s="2">
        <v>1.91</v>
      </c>
      <c r="H84" s="2">
        <v>7.26</v>
      </c>
      <c r="I84" s="2">
        <v>4.9400000000000004</v>
      </c>
      <c r="J84" s="2">
        <v>1.64</v>
      </c>
      <c r="K84" s="2">
        <v>2.54</v>
      </c>
      <c r="L84" s="2">
        <v>0.74</v>
      </c>
      <c r="M84" s="2">
        <v>1.31</v>
      </c>
      <c r="N84" s="2">
        <f t="shared" si="6"/>
        <v>27.81</v>
      </c>
      <c r="O84" s="2">
        <f t="shared" si="7"/>
        <v>6.45</v>
      </c>
      <c r="P84">
        <v>1972</v>
      </c>
      <c r="Q84" s="2">
        <f t="shared" si="8"/>
        <v>23.220000000000002</v>
      </c>
      <c r="R84">
        <v>1972</v>
      </c>
      <c r="S84" s="2">
        <f t="shared" si="9"/>
        <v>23.220000000000002</v>
      </c>
      <c r="T84" s="2">
        <v>23.16</v>
      </c>
      <c r="U84" s="2">
        <v>28.125999999999998</v>
      </c>
      <c r="V84" s="2"/>
      <c r="W84" s="2">
        <f t="shared" si="10"/>
        <v>9.379999999999999</v>
      </c>
      <c r="X84">
        <v>1972</v>
      </c>
      <c r="Y84" s="2">
        <v>7.3900000000000006</v>
      </c>
      <c r="Z84">
        <v>1907</v>
      </c>
    </row>
    <row r="85" spans="1:26" x14ac:dyDescent="0.2">
      <c r="A85">
        <v>1973</v>
      </c>
      <c r="B85" s="2">
        <v>0.52</v>
      </c>
      <c r="C85" s="2">
        <v>0.31</v>
      </c>
      <c r="D85" s="2">
        <v>1.4</v>
      </c>
      <c r="E85" s="2">
        <v>1.65</v>
      </c>
      <c r="F85" s="2">
        <v>2.89</v>
      </c>
      <c r="G85" s="2">
        <v>2.92</v>
      </c>
      <c r="H85" s="2">
        <v>2.94</v>
      </c>
      <c r="I85" s="2">
        <v>4.2699999999999996</v>
      </c>
      <c r="J85" s="2">
        <v>2.8</v>
      </c>
      <c r="K85" s="2">
        <v>3.13</v>
      </c>
      <c r="L85" s="2">
        <v>1.64</v>
      </c>
      <c r="M85" s="2">
        <v>0.73</v>
      </c>
      <c r="N85" s="2">
        <f t="shared" si="6"/>
        <v>25.2</v>
      </c>
      <c r="O85" s="2">
        <f t="shared" si="7"/>
        <v>5.9399999999999995</v>
      </c>
      <c r="P85">
        <v>1973</v>
      </c>
      <c r="Q85" s="2">
        <f t="shared" si="8"/>
        <v>19.7</v>
      </c>
      <c r="R85">
        <v>1973</v>
      </c>
      <c r="S85" s="2">
        <f t="shared" si="9"/>
        <v>19.7</v>
      </c>
      <c r="T85" s="2">
        <v>23.069999999999997</v>
      </c>
      <c r="U85" s="2">
        <v>26.429999999999996</v>
      </c>
      <c r="V85" s="2"/>
      <c r="W85" s="2">
        <f t="shared" si="10"/>
        <v>9.69</v>
      </c>
      <c r="X85">
        <v>1973</v>
      </c>
      <c r="Y85" s="2">
        <v>7.4300000000000006</v>
      </c>
      <c r="Z85">
        <v>1951</v>
      </c>
    </row>
    <row r="86" spans="1:26" x14ac:dyDescent="0.2">
      <c r="A86">
        <v>1974</v>
      </c>
      <c r="B86" s="2">
        <v>0.09</v>
      </c>
      <c r="C86" s="2">
        <v>0.83</v>
      </c>
      <c r="D86" s="2">
        <v>0.88</v>
      </c>
      <c r="E86" s="2">
        <v>1.1599999999999999</v>
      </c>
      <c r="F86" s="2">
        <v>3.26</v>
      </c>
      <c r="G86" s="2">
        <v>4.3600000000000003</v>
      </c>
      <c r="H86" s="2">
        <v>2.25</v>
      </c>
      <c r="I86" s="2">
        <v>3.2</v>
      </c>
      <c r="J86" s="2">
        <v>1.97</v>
      </c>
      <c r="K86" s="2">
        <v>1.58</v>
      </c>
      <c r="L86" s="2">
        <v>1.29</v>
      </c>
      <c r="M86" s="2">
        <v>0.54</v>
      </c>
      <c r="N86" s="2">
        <f t="shared" si="6"/>
        <v>21.409999999999997</v>
      </c>
      <c r="O86" s="2">
        <f t="shared" si="7"/>
        <v>5.3</v>
      </c>
      <c r="P86">
        <v>1974</v>
      </c>
      <c r="Q86" s="2">
        <f t="shared" si="8"/>
        <v>18</v>
      </c>
      <c r="R86">
        <v>1974</v>
      </c>
      <c r="S86" s="2">
        <f t="shared" si="9"/>
        <v>18</v>
      </c>
      <c r="T86" s="2">
        <v>22.839990000000004</v>
      </c>
      <c r="U86" s="2">
        <v>26.315999999999995</v>
      </c>
      <c r="V86" s="2"/>
      <c r="W86" s="2">
        <f t="shared" si="10"/>
        <v>10.58</v>
      </c>
      <c r="X86">
        <v>1974</v>
      </c>
      <c r="Y86" s="2">
        <v>7.4300000000000006</v>
      </c>
      <c r="Z86">
        <v>1965</v>
      </c>
    </row>
    <row r="87" spans="1:26" x14ac:dyDescent="0.2">
      <c r="A87">
        <v>1975</v>
      </c>
      <c r="B87" s="2">
        <v>2.39</v>
      </c>
      <c r="C87" s="2">
        <v>0.4</v>
      </c>
      <c r="D87" s="2">
        <v>1.75</v>
      </c>
      <c r="E87" s="2">
        <v>3.69</v>
      </c>
      <c r="F87" s="2">
        <v>3.02</v>
      </c>
      <c r="G87" s="2">
        <v>5.78</v>
      </c>
      <c r="H87" s="2">
        <v>0.21</v>
      </c>
      <c r="I87" s="2">
        <v>4.83</v>
      </c>
      <c r="J87" s="2">
        <v>2.27</v>
      </c>
      <c r="K87" s="2">
        <v>1.08</v>
      </c>
      <c r="L87" s="2">
        <v>3.24</v>
      </c>
      <c r="M87" s="2">
        <v>0.28000000000000003</v>
      </c>
      <c r="N87" s="2">
        <f t="shared" si="6"/>
        <v>28.940000000000005</v>
      </c>
      <c r="O87" s="2">
        <f t="shared" si="7"/>
        <v>8.4599999999999991</v>
      </c>
      <c r="P87">
        <v>1975</v>
      </c>
      <c r="Q87" s="2">
        <f t="shared" si="8"/>
        <v>24.34</v>
      </c>
      <c r="R87">
        <v>1975</v>
      </c>
      <c r="S87" s="2">
        <f t="shared" si="9"/>
        <v>24.34</v>
      </c>
      <c r="T87" s="2">
        <v>22.439999999999998</v>
      </c>
      <c r="U87" s="2">
        <v>27.074000000000002</v>
      </c>
      <c r="V87" s="2"/>
      <c r="W87" s="2">
        <f t="shared" si="10"/>
        <v>17.03</v>
      </c>
      <c r="X87">
        <v>1975</v>
      </c>
      <c r="Y87" s="2">
        <v>7.5299999999999994</v>
      </c>
      <c r="Z87">
        <v>1950</v>
      </c>
    </row>
    <row r="88" spans="1:26" x14ac:dyDescent="0.2">
      <c r="A88">
        <v>1976</v>
      </c>
      <c r="B88" s="2">
        <v>0.85</v>
      </c>
      <c r="C88" s="2">
        <v>0.83</v>
      </c>
      <c r="D88" s="2">
        <v>1.78</v>
      </c>
      <c r="E88" s="2">
        <v>0.92</v>
      </c>
      <c r="F88" s="2">
        <v>0.93</v>
      </c>
      <c r="G88" s="2">
        <v>4.84</v>
      </c>
      <c r="H88" s="2">
        <v>1.92</v>
      </c>
      <c r="I88" s="2">
        <v>0.6</v>
      </c>
      <c r="J88" s="2">
        <v>1.37</v>
      </c>
      <c r="K88" s="2">
        <v>0.44</v>
      </c>
      <c r="L88" s="2">
        <v>0.14000000000000001</v>
      </c>
      <c r="M88" s="2">
        <v>0.31</v>
      </c>
      <c r="N88" s="2">
        <f t="shared" si="6"/>
        <v>14.93</v>
      </c>
      <c r="O88" s="2">
        <f t="shared" si="7"/>
        <v>3.6300000000000003</v>
      </c>
      <c r="P88">
        <v>1976</v>
      </c>
      <c r="Q88" s="2">
        <f t="shared" si="8"/>
        <v>14.04</v>
      </c>
      <c r="R88">
        <v>1976</v>
      </c>
      <c r="S88" s="2">
        <f t="shared" si="9"/>
        <v>14.04</v>
      </c>
      <c r="T88" s="2">
        <v>22.380000000000003</v>
      </c>
      <c r="U88" s="2">
        <v>23.657999999999998</v>
      </c>
      <c r="V88" s="2"/>
      <c r="W88" s="2">
        <f t="shared" si="10"/>
        <v>10.149999999999999</v>
      </c>
      <c r="X88">
        <v>1976</v>
      </c>
      <c r="Y88" s="2">
        <v>7.5699999999999994</v>
      </c>
      <c r="Z88">
        <v>1973</v>
      </c>
    </row>
    <row r="89" spans="1:26" x14ac:dyDescent="0.2">
      <c r="A89">
        <v>1977</v>
      </c>
      <c r="B89" s="2">
        <v>0.57999999999999996</v>
      </c>
      <c r="C89" s="2">
        <v>0.98</v>
      </c>
      <c r="D89" s="2">
        <v>3.03</v>
      </c>
      <c r="E89" s="2">
        <v>3.17</v>
      </c>
      <c r="F89" s="2">
        <v>3.57</v>
      </c>
      <c r="G89" s="2">
        <v>3.48</v>
      </c>
      <c r="H89" s="2">
        <v>4.2699999999999996</v>
      </c>
      <c r="I89" s="2">
        <v>6.1</v>
      </c>
      <c r="J89" s="2">
        <v>2.34</v>
      </c>
      <c r="K89" s="2">
        <v>2.93</v>
      </c>
      <c r="L89" s="2">
        <v>3.74</v>
      </c>
      <c r="M89" s="2">
        <v>1.4</v>
      </c>
      <c r="N89" s="2">
        <f t="shared" si="6"/>
        <v>35.589999999999996</v>
      </c>
      <c r="O89" s="2">
        <f t="shared" si="7"/>
        <v>9.77</v>
      </c>
      <c r="P89">
        <v>1977</v>
      </c>
      <c r="Q89" s="2">
        <f t="shared" si="8"/>
        <v>27.52</v>
      </c>
      <c r="R89">
        <v>1977</v>
      </c>
      <c r="S89" s="2">
        <f t="shared" si="9"/>
        <v>27.52</v>
      </c>
      <c r="T89" s="2">
        <v>22.32</v>
      </c>
      <c r="U89" s="2">
        <v>25.214000000000006</v>
      </c>
      <c r="V89" s="2"/>
      <c r="W89" s="2">
        <f t="shared" si="10"/>
        <v>14.81</v>
      </c>
      <c r="X89">
        <v>1977</v>
      </c>
      <c r="Y89" s="2">
        <v>7.620000000000001</v>
      </c>
      <c r="Z89">
        <v>1913</v>
      </c>
    </row>
    <row r="90" spans="1:26" x14ac:dyDescent="0.2">
      <c r="A90">
        <v>1978</v>
      </c>
      <c r="B90" s="2">
        <v>0.19</v>
      </c>
      <c r="C90" s="2">
        <v>0.17</v>
      </c>
      <c r="D90" s="2">
        <v>0.81</v>
      </c>
      <c r="E90" s="2">
        <v>3.49</v>
      </c>
      <c r="F90" s="2">
        <v>3.2</v>
      </c>
      <c r="G90" s="2">
        <v>6.04</v>
      </c>
      <c r="H90" s="2">
        <v>4.43</v>
      </c>
      <c r="I90" s="2">
        <v>2.88</v>
      </c>
      <c r="J90" s="2">
        <v>4.59</v>
      </c>
      <c r="K90" s="2">
        <v>0.14000000000000001</v>
      </c>
      <c r="L90" s="2">
        <v>0.95</v>
      </c>
      <c r="M90" s="2">
        <v>1.02</v>
      </c>
      <c r="N90" s="2">
        <f t="shared" si="6"/>
        <v>27.909999999999997</v>
      </c>
      <c r="O90" s="2">
        <f t="shared" si="7"/>
        <v>7.5000000000000009</v>
      </c>
      <c r="P90">
        <v>1978</v>
      </c>
      <c r="Q90" s="2">
        <f t="shared" si="8"/>
        <v>25.799999999999997</v>
      </c>
      <c r="R90">
        <v>1978</v>
      </c>
      <c r="S90" s="2">
        <f t="shared" si="9"/>
        <v>25.799999999999997</v>
      </c>
      <c r="T90" s="2">
        <v>22.279999999999998</v>
      </c>
      <c r="U90" s="2">
        <v>25.756</v>
      </c>
      <c r="V90" s="2"/>
      <c r="W90" s="2">
        <f t="shared" si="10"/>
        <v>13.9</v>
      </c>
      <c r="X90">
        <v>1978</v>
      </c>
      <c r="Y90" s="2">
        <v>7.76</v>
      </c>
      <c r="Z90">
        <v>1986</v>
      </c>
    </row>
    <row r="91" spans="1:26" x14ac:dyDescent="0.2">
      <c r="A91">
        <v>1979</v>
      </c>
      <c r="B91" s="2">
        <v>1.28</v>
      </c>
      <c r="C91" s="2">
        <v>1.67</v>
      </c>
      <c r="D91" s="2">
        <v>3.02</v>
      </c>
      <c r="E91" s="2">
        <v>0.74</v>
      </c>
      <c r="F91" s="2">
        <v>5.17</v>
      </c>
      <c r="G91" s="2">
        <v>6.34</v>
      </c>
      <c r="H91" s="2">
        <v>1.21</v>
      </c>
      <c r="I91" s="2">
        <v>4.88</v>
      </c>
      <c r="J91" s="2">
        <v>1.58</v>
      </c>
      <c r="K91" s="2">
        <v>4.3600000000000003</v>
      </c>
      <c r="L91" s="2">
        <v>0.62</v>
      </c>
      <c r="M91" s="2">
        <v>0.31</v>
      </c>
      <c r="N91" s="2">
        <f t="shared" si="6"/>
        <v>31.18</v>
      </c>
      <c r="O91" s="2">
        <f t="shared" si="7"/>
        <v>8.93</v>
      </c>
      <c r="P91">
        <v>1979</v>
      </c>
      <c r="Q91" s="2">
        <f t="shared" si="8"/>
        <v>25.89</v>
      </c>
      <c r="R91">
        <v>1979</v>
      </c>
      <c r="S91" s="2">
        <f t="shared" si="9"/>
        <v>25.89</v>
      </c>
      <c r="T91" s="2">
        <v>22.05</v>
      </c>
      <c r="U91" s="2">
        <v>27.71</v>
      </c>
      <c r="V91" s="2"/>
      <c r="W91" s="2">
        <f t="shared" si="10"/>
        <v>18.22</v>
      </c>
      <c r="X91">
        <v>1979</v>
      </c>
      <c r="Y91" s="2">
        <v>7.92</v>
      </c>
      <c r="Z91">
        <v>1905</v>
      </c>
    </row>
    <row r="92" spans="1:26" x14ac:dyDescent="0.2">
      <c r="A92">
        <v>1980</v>
      </c>
      <c r="B92" s="2">
        <v>1.17</v>
      </c>
      <c r="C92" s="2">
        <v>0.84</v>
      </c>
      <c r="D92" s="2">
        <v>0.76</v>
      </c>
      <c r="E92" s="2">
        <v>0.48</v>
      </c>
      <c r="F92" s="2">
        <v>1.62</v>
      </c>
      <c r="G92" s="2">
        <v>6.06</v>
      </c>
      <c r="H92" s="2">
        <v>1.28</v>
      </c>
      <c r="I92" s="2">
        <v>7.01</v>
      </c>
      <c r="J92" s="2">
        <v>5.99</v>
      </c>
      <c r="K92" s="2">
        <v>0.71</v>
      </c>
      <c r="L92" s="2">
        <v>0.2</v>
      </c>
      <c r="M92" s="2">
        <v>0.22</v>
      </c>
      <c r="N92" s="2">
        <f t="shared" si="6"/>
        <v>26.34</v>
      </c>
      <c r="O92" s="2">
        <f t="shared" si="7"/>
        <v>2.8600000000000003</v>
      </c>
      <c r="P92">
        <v>1980</v>
      </c>
      <c r="Q92" s="2">
        <f t="shared" si="8"/>
        <v>25.21</v>
      </c>
      <c r="R92">
        <v>1980</v>
      </c>
      <c r="S92" s="2">
        <f t="shared" si="9"/>
        <v>25.21</v>
      </c>
      <c r="T92" s="2">
        <v>21.98</v>
      </c>
      <c r="U92" s="2">
        <v>27.189999999999998</v>
      </c>
      <c r="V92" s="2"/>
      <c r="W92" s="2">
        <f t="shared" si="10"/>
        <v>10.93</v>
      </c>
      <c r="X92">
        <v>1980</v>
      </c>
      <c r="Y92" s="2">
        <v>7.92</v>
      </c>
      <c r="Z92">
        <v>1921</v>
      </c>
    </row>
    <row r="93" spans="1:26" x14ac:dyDescent="0.2">
      <c r="A93">
        <v>1981</v>
      </c>
      <c r="B93" s="2">
        <v>0.44</v>
      </c>
      <c r="C93" s="2">
        <v>1.1000000000000001</v>
      </c>
      <c r="D93" s="2">
        <v>1.05</v>
      </c>
      <c r="E93" s="2">
        <v>3.29</v>
      </c>
      <c r="F93" s="2">
        <v>1.4</v>
      </c>
      <c r="G93" s="2">
        <v>6.65</v>
      </c>
      <c r="H93" s="2">
        <v>1.92</v>
      </c>
      <c r="I93" s="2">
        <v>0</v>
      </c>
      <c r="J93" s="2">
        <v>1.26</v>
      </c>
      <c r="K93" s="2">
        <v>4.4000000000000004</v>
      </c>
      <c r="L93" s="2">
        <v>0.45</v>
      </c>
      <c r="M93" s="2">
        <v>1.1100000000000001</v>
      </c>
      <c r="N93" s="2">
        <f t="shared" si="6"/>
        <v>23.069999999999997</v>
      </c>
      <c r="O93" s="2">
        <f t="shared" si="7"/>
        <v>5.74</v>
      </c>
      <c r="P93">
        <v>1981</v>
      </c>
      <c r="Q93" s="2">
        <f t="shared" si="8"/>
        <v>17.11</v>
      </c>
      <c r="R93">
        <v>1981</v>
      </c>
      <c r="S93" s="2">
        <f t="shared" si="9"/>
        <v>17.11</v>
      </c>
      <c r="T93" s="2">
        <v>21.88</v>
      </c>
      <c r="U93" s="2">
        <v>28.818000000000001</v>
      </c>
      <c r="V93" s="2"/>
      <c r="W93" s="2">
        <f t="shared" si="10"/>
        <v>13.93</v>
      </c>
      <c r="X93">
        <v>1981</v>
      </c>
      <c r="Y93" s="2">
        <v>7.98</v>
      </c>
      <c r="Z93">
        <v>1996</v>
      </c>
    </row>
    <row r="94" spans="1:26" x14ac:dyDescent="0.2">
      <c r="A94">
        <v>1982</v>
      </c>
      <c r="B94" s="2">
        <v>0.97</v>
      </c>
      <c r="C94" s="2">
        <v>0.13</v>
      </c>
      <c r="D94" s="2">
        <v>1.75</v>
      </c>
      <c r="E94" s="2">
        <v>0.97</v>
      </c>
      <c r="F94" s="2">
        <v>3.91</v>
      </c>
      <c r="G94" s="2">
        <v>2.5299999999999998</v>
      </c>
      <c r="H94" s="2">
        <v>3.9</v>
      </c>
      <c r="I94" s="2">
        <v>3.37</v>
      </c>
      <c r="J94" s="2">
        <v>4.38</v>
      </c>
      <c r="K94" s="2">
        <v>4.5199999999999996</v>
      </c>
      <c r="L94" s="2">
        <v>2.31</v>
      </c>
      <c r="M94" s="2">
        <v>1.72</v>
      </c>
      <c r="N94" s="2">
        <f t="shared" si="6"/>
        <v>30.459999999999997</v>
      </c>
      <c r="O94" s="2">
        <f t="shared" si="7"/>
        <v>6.63</v>
      </c>
      <c r="P94">
        <v>1982</v>
      </c>
      <c r="Q94" s="2">
        <f t="shared" si="8"/>
        <v>21.91</v>
      </c>
      <c r="R94">
        <v>1982</v>
      </c>
      <c r="S94" s="2">
        <f t="shared" si="9"/>
        <v>21.91</v>
      </c>
      <c r="T94" s="2">
        <v>21.6</v>
      </c>
      <c r="U94" s="2">
        <v>27.791999999999994</v>
      </c>
      <c r="V94" s="2"/>
      <c r="W94" s="2">
        <f t="shared" si="10"/>
        <v>10.26</v>
      </c>
      <c r="X94">
        <v>1982</v>
      </c>
      <c r="Y94" s="2">
        <v>8.11</v>
      </c>
      <c r="Z94">
        <v>1904</v>
      </c>
    </row>
    <row r="95" spans="1:26" x14ac:dyDescent="0.2">
      <c r="A95">
        <v>1983</v>
      </c>
      <c r="B95" s="2">
        <v>0.61</v>
      </c>
      <c r="C95" s="2">
        <v>0.13</v>
      </c>
      <c r="D95" s="2">
        <v>2.6</v>
      </c>
      <c r="E95" s="2">
        <v>1.57</v>
      </c>
      <c r="F95" s="2">
        <v>2.39</v>
      </c>
      <c r="G95" s="2">
        <v>9.52</v>
      </c>
      <c r="H95" s="2">
        <v>2.21</v>
      </c>
      <c r="I95" s="2">
        <v>3.48</v>
      </c>
      <c r="J95" s="2">
        <v>6.55</v>
      </c>
      <c r="K95" s="2">
        <v>3.09</v>
      </c>
      <c r="L95" s="2">
        <v>3.11</v>
      </c>
      <c r="M95" s="2">
        <v>0.92</v>
      </c>
      <c r="N95" s="2">
        <f t="shared" si="6"/>
        <v>36.180000000000007</v>
      </c>
      <c r="O95" s="2">
        <f t="shared" si="7"/>
        <v>6.5600000000000005</v>
      </c>
      <c r="P95">
        <v>1983</v>
      </c>
      <c r="Q95" s="2">
        <f t="shared" si="8"/>
        <v>29.060000000000002</v>
      </c>
      <c r="R95">
        <v>1983</v>
      </c>
      <c r="S95" s="2">
        <f t="shared" si="9"/>
        <v>29.060000000000002</v>
      </c>
      <c r="T95" s="2">
        <v>21.59</v>
      </c>
      <c r="U95" s="2">
        <v>29.445999999999998</v>
      </c>
      <c r="V95" s="2"/>
      <c r="W95" s="2">
        <f t="shared" si="10"/>
        <v>16.82</v>
      </c>
      <c r="X95">
        <v>1983</v>
      </c>
      <c r="Y95" s="2">
        <v>8.16</v>
      </c>
      <c r="Z95">
        <v>1915</v>
      </c>
    </row>
    <row r="96" spans="1:26" x14ac:dyDescent="0.2">
      <c r="A96">
        <v>1984</v>
      </c>
      <c r="B96" s="2">
        <v>0.67</v>
      </c>
      <c r="C96" s="2">
        <v>0.87</v>
      </c>
      <c r="D96" s="2">
        <v>0.65</v>
      </c>
      <c r="E96" s="2">
        <v>4.16</v>
      </c>
      <c r="F96" s="2">
        <v>2.02</v>
      </c>
      <c r="G96" s="2">
        <v>8.11</v>
      </c>
      <c r="H96" s="2">
        <v>2.94</v>
      </c>
      <c r="I96" s="2">
        <v>2.57</v>
      </c>
      <c r="J96" s="2">
        <v>3.39</v>
      </c>
      <c r="K96" s="2">
        <v>5.84</v>
      </c>
      <c r="L96" s="2">
        <v>0.17</v>
      </c>
      <c r="M96" s="2">
        <v>1.81</v>
      </c>
      <c r="N96" s="2">
        <f t="shared" si="6"/>
        <v>33.200000000000003</v>
      </c>
      <c r="O96" s="2">
        <f t="shared" si="7"/>
        <v>6.83</v>
      </c>
      <c r="P96">
        <v>1984</v>
      </c>
      <c r="Q96" s="2">
        <f t="shared" si="8"/>
        <v>25.38</v>
      </c>
      <c r="R96">
        <v>1984</v>
      </c>
      <c r="S96" s="2">
        <f t="shared" si="9"/>
        <v>25.38</v>
      </c>
      <c r="T96" s="2">
        <v>21.480000000000004</v>
      </c>
      <c r="U96" s="2">
        <v>29.85</v>
      </c>
      <c r="V96" s="2"/>
      <c r="W96" s="2">
        <f t="shared" si="10"/>
        <v>16.479999999999997</v>
      </c>
      <c r="X96">
        <v>1984</v>
      </c>
      <c r="Y96" s="2">
        <v>8.16</v>
      </c>
      <c r="Z96">
        <v>1958</v>
      </c>
    </row>
    <row r="97" spans="1:26" x14ac:dyDescent="0.2">
      <c r="A97">
        <v>1985</v>
      </c>
      <c r="B97" s="2">
        <v>0.43</v>
      </c>
      <c r="C97" s="2">
        <v>0.23</v>
      </c>
      <c r="D97" s="2">
        <v>1.7</v>
      </c>
      <c r="E97" s="2">
        <v>3.83</v>
      </c>
      <c r="F97" s="2">
        <v>2.81</v>
      </c>
      <c r="G97" s="2">
        <v>5.28</v>
      </c>
      <c r="H97" s="2">
        <v>2.8</v>
      </c>
      <c r="I97" s="2">
        <v>4.57</v>
      </c>
      <c r="J97" s="2">
        <v>9.48</v>
      </c>
      <c r="K97" s="2">
        <v>1.28</v>
      </c>
      <c r="L97" s="2">
        <v>1.43</v>
      </c>
      <c r="M97" s="2">
        <v>0.56999999999999995</v>
      </c>
      <c r="N97" s="2">
        <f t="shared" si="6"/>
        <v>34.410000000000004</v>
      </c>
      <c r="O97" s="2">
        <f t="shared" si="7"/>
        <v>8.34</v>
      </c>
      <c r="P97">
        <v>1985</v>
      </c>
      <c r="Q97" s="2">
        <f t="shared" si="8"/>
        <v>31.130000000000003</v>
      </c>
      <c r="R97">
        <v>1985</v>
      </c>
      <c r="S97" s="2">
        <f t="shared" si="9"/>
        <v>31.130000000000003</v>
      </c>
      <c r="T97" s="2">
        <v>21.409999999999997</v>
      </c>
      <c r="U97" s="2">
        <v>31.464000000000006</v>
      </c>
      <c r="V97" s="2"/>
      <c r="W97" s="2">
        <f t="shared" si="10"/>
        <v>14.280000000000001</v>
      </c>
      <c r="X97">
        <v>1985</v>
      </c>
      <c r="Y97" s="2">
        <v>8.2499999999999982</v>
      </c>
      <c r="Z97">
        <v>2007</v>
      </c>
    </row>
    <row r="98" spans="1:26" x14ac:dyDescent="0.2">
      <c r="A98">
        <v>1986</v>
      </c>
      <c r="B98" s="2">
        <v>0.71</v>
      </c>
      <c r="C98" s="2">
        <v>0.79</v>
      </c>
      <c r="D98" s="2">
        <v>0.94</v>
      </c>
      <c r="E98" s="2">
        <v>5.55</v>
      </c>
      <c r="F98" s="2">
        <v>2.56</v>
      </c>
      <c r="G98" s="2">
        <v>4.0199999999999996</v>
      </c>
      <c r="H98" s="2">
        <v>7.53</v>
      </c>
      <c r="I98" s="2">
        <v>5.23</v>
      </c>
      <c r="J98" s="2">
        <v>6.28</v>
      </c>
      <c r="K98" s="2">
        <v>0.42</v>
      </c>
      <c r="L98" s="2">
        <v>1.06</v>
      </c>
      <c r="M98" s="2">
        <v>0.33</v>
      </c>
      <c r="N98" s="2">
        <f t="shared" ref="N98:N136" si="11">SUM(B98:M98)</f>
        <v>35.42</v>
      </c>
      <c r="O98" s="2">
        <f t="shared" si="7"/>
        <v>9.0500000000000007</v>
      </c>
      <c r="P98">
        <v>1986</v>
      </c>
      <c r="Q98" s="2">
        <f t="shared" si="8"/>
        <v>33.61</v>
      </c>
      <c r="R98">
        <v>1986</v>
      </c>
      <c r="S98" s="2">
        <f t="shared" si="9"/>
        <v>33.61</v>
      </c>
      <c r="T98" s="2">
        <v>21.26</v>
      </c>
      <c r="U98" s="2">
        <v>33.934000000000005</v>
      </c>
      <c r="V98" s="2"/>
      <c r="W98" s="2">
        <f t="shared" si="10"/>
        <v>14.57</v>
      </c>
      <c r="X98">
        <v>1986</v>
      </c>
      <c r="Y98" s="2">
        <v>8.25</v>
      </c>
      <c r="Z98">
        <v>1903</v>
      </c>
    </row>
    <row r="99" spans="1:26" x14ac:dyDescent="0.2">
      <c r="A99">
        <v>1987</v>
      </c>
      <c r="B99" s="2">
        <v>0.41</v>
      </c>
      <c r="C99" s="2">
        <v>0.12</v>
      </c>
      <c r="D99" s="2">
        <v>0.71</v>
      </c>
      <c r="E99" s="2">
        <v>0.05</v>
      </c>
      <c r="F99" s="2">
        <v>2.17</v>
      </c>
      <c r="G99" s="2">
        <v>2.14</v>
      </c>
      <c r="H99" s="2">
        <v>4.41</v>
      </c>
      <c r="I99" s="2">
        <v>4.47</v>
      </c>
      <c r="J99" s="2">
        <v>1.94</v>
      </c>
      <c r="K99" s="2">
        <v>0.72</v>
      </c>
      <c r="L99" s="2">
        <v>1.64</v>
      </c>
      <c r="M99" s="2">
        <v>0.76</v>
      </c>
      <c r="N99" s="2">
        <f t="shared" si="11"/>
        <v>19.540000000000003</v>
      </c>
      <c r="O99" s="2">
        <f t="shared" si="7"/>
        <v>2.9299999999999997</v>
      </c>
      <c r="P99">
        <v>1987</v>
      </c>
      <c r="Q99" s="2">
        <f t="shared" si="8"/>
        <v>16.420000000000002</v>
      </c>
      <c r="R99">
        <v>1987</v>
      </c>
      <c r="S99" s="2">
        <f t="shared" si="9"/>
        <v>16.420000000000002</v>
      </c>
      <c r="T99" s="2">
        <v>21.25</v>
      </c>
      <c r="U99" s="2">
        <v>31.750000000000007</v>
      </c>
      <c r="V99" s="2"/>
      <c r="W99" s="2">
        <f t="shared" si="10"/>
        <v>5.6</v>
      </c>
      <c r="X99">
        <v>1987</v>
      </c>
      <c r="Y99" s="2">
        <v>8.26</v>
      </c>
      <c r="Z99">
        <v>1991</v>
      </c>
    </row>
    <row r="100" spans="1:26" x14ac:dyDescent="0.2">
      <c r="A100">
        <v>1988</v>
      </c>
      <c r="B100" s="2">
        <v>0.51</v>
      </c>
      <c r="C100" s="2">
        <v>0.17</v>
      </c>
      <c r="D100" s="2">
        <v>1.39</v>
      </c>
      <c r="E100" s="2">
        <v>0.73</v>
      </c>
      <c r="F100" s="2">
        <v>2.2200000000000002</v>
      </c>
      <c r="G100" s="2">
        <v>0.05</v>
      </c>
      <c r="H100" s="2">
        <v>2.64</v>
      </c>
      <c r="I100" s="2">
        <v>5.45</v>
      </c>
      <c r="J100" s="2">
        <v>3.19</v>
      </c>
      <c r="K100" s="2">
        <v>0.68</v>
      </c>
      <c r="L100" s="2">
        <v>2.75</v>
      </c>
      <c r="M100" s="2">
        <v>0.6</v>
      </c>
      <c r="N100" s="2">
        <f t="shared" si="11"/>
        <v>20.380000000000003</v>
      </c>
      <c r="O100" s="2">
        <f t="shared" si="7"/>
        <v>4.34</v>
      </c>
      <c r="P100">
        <v>1988</v>
      </c>
      <c r="Q100" s="2">
        <f t="shared" si="8"/>
        <v>16.350000000000001</v>
      </c>
      <c r="R100">
        <v>1988</v>
      </c>
      <c r="S100" s="2">
        <f t="shared" si="9"/>
        <v>16.350000000000001</v>
      </c>
      <c r="T100" s="2">
        <v>21.17</v>
      </c>
      <c r="U100" s="2">
        <v>28.590000000000003</v>
      </c>
      <c r="V100" s="2"/>
      <c r="W100" s="2">
        <f t="shared" si="10"/>
        <v>5.0699999999999994</v>
      </c>
      <c r="X100">
        <v>1988</v>
      </c>
      <c r="Y100" s="2">
        <v>8.2999999999999989</v>
      </c>
      <c r="Z100">
        <v>1898</v>
      </c>
    </row>
    <row r="101" spans="1:26" x14ac:dyDescent="0.2">
      <c r="A101">
        <v>1989</v>
      </c>
      <c r="B101" s="2">
        <v>0.85</v>
      </c>
      <c r="C101" s="2">
        <v>0.62</v>
      </c>
      <c r="D101" s="2">
        <v>0.01</v>
      </c>
      <c r="E101" s="2">
        <v>2.33</v>
      </c>
      <c r="F101" s="2">
        <v>3.26</v>
      </c>
      <c r="G101" s="2">
        <v>2.2000000000000002</v>
      </c>
      <c r="H101" s="2">
        <v>1.74</v>
      </c>
      <c r="I101" s="2">
        <v>4.3499999999999996</v>
      </c>
      <c r="J101" s="2">
        <v>2.09</v>
      </c>
      <c r="K101" s="2">
        <v>0.71</v>
      </c>
      <c r="L101" s="2">
        <v>0.97</v>
      </c>
      <c r="M101" s="2">
        <v>0.33</v>
      </c>
      <c r="N101" s="2">
        <f t="shared" si="11"/>
        <v>19.459999999999997</v>
      </c>
      <c r="O101" s="2">
        <f t="shared" si="7"/>
        <v>5.6</v>
      </c>
      <c r="P101">
        <v>1989</v>
      </c>
      <c r="Q101" s="2">
        <f t="shared" si="8"/>
        <v>17.45</v>
      </c>
      <c r="R101">
        <v>1989</v>
      </c>
      <c r="S101" s="2">
        <f t="shared" si="9"/>
        <v>17.45</v>
      </c>
      <c r="T101" s="2">
        <v>21.14</v>
      </c>
      <c r="U101" s="2">
        <v>25.842000000000006</v>
      </c>
      <c r="V101" s="2"/>
      <c r="W101" s="2">
        <f t="shared" si="10"/>
        <v>9.27</v>
      </c>
      <c r="X101">
        <v>1989</v>
      </c>
      <c r="Y101" s="2">
        <v>8.3099999999999987</v>
      </c>
      <c r="Z101">
        <v>1941</v>
      </c>
    </row>
    <row r="102" spans="1:26" x14ac:dyDescent="0.2">
      <c r="A102">
        <v>1990</v>
      </c>
      <c r="B102" s="2">
        <v>0.06</v>
      </c>
      <c r="C102" s="2">
        <v>0.66</v>
      </c>
      <c r="D102" s="2">
        <v>3.09</v>
      </c>
      <c r="E102" s="2">
        <v>2.68</v>
      </c>
      <c r="F102" s="2">
        <v>3.74</v>
      </c>
      <c r="G102" s="2">
        <v>10.52</v>
      </c>
      <c r="H102" s="2">
        <v>5.15</v>
      </c>
      <c r="I102" s="2">
        <v>3.38</v>
      </c>
      <c r="J102" s="2">
        <v>1.7</v>
      </c>
      <c r="K102" s="2">
        <v>2.7</v>
      </c>
      <c r="L102" s="2">
        <v>0.3</v>
      </c>
      <c r="M102" s="2">
        <v>0.93</v>
      </c>
      <c r="N102" s="2">
        <f t="shared" si="11"/>
        <v>34.909999999999997</v>
      </c>
      <c r="O102" s="2">
        <f t="shared" si="7"/>
        <v>9.51</v>
      </c>
      <c r="P102">
        <v>1990</v>
      </c>
      <c r="Q102" s="2">
        <f t="shared" si="8"/>
        <v>30.979999999999997</v>
      </c>
      <c r="R102">
        <v>1990</v>
      </c>
      <c r="S102" s="2">
        <f t="shared" si="9"/>
        <v>30.979999999999997</v>
      </c>
      <c r="T102" s="2">
        <v>21.089000000000002</v>
      </c>
      <c r="U102" s="2">
        <v>25.941999999999997</v>
      </c>
      <c r="V102" s="2"/>
      <c r="W102" s="2">
        <f t="shared" si="10"/>
        <v>20.75</v>
      </c>
      <c r="X102">
        <v>1990</v>
      </c>
      <c r="Y102" s="2">
        <v>8.31</v>
      </c>
      <c r="Z102">
        <v>1914</v>
      </c>
    </row>
    <row r="103" spans="1:26" x14ac:dyDescent="0.2">
      <c r="A103">
        <v>1991</v>
      </c>
      <c r="B103" s="2">
        <v>0.39</v>
      </c>
      <c r="C103" s="2">
        <v>1.08</v>
      </c>
      <c r="D103" s="2">
        <v>1.84</v>
      </c>
      <c r="E103" s="2">
        <v>4.68</v>
      </c>
      <c r="F103" s="2">
        <v>5.04</v>
      </c>
      <c r="G103" s="2">
        <v>5.63</v>
      </c>
      <c r="H103" s="2">
        <v>3.74</v>
      </c>
      <c r="I103" s="2">
        <v>2.88</v>
      </c>
      <c r="J103" s="2">
        <v>3.91</v>
      </c>
      <c r="K103" s="2">
        <v>2.04</v>
      </c>
      <c r="L103" s="2">
        <v>2.31</v>
      </c>
      <c r="M103" s="2">
        <v>0.48</v>
      </c>
      <c r="N103" s="2">
        <f t="shared" si="11"/>
        <v>34.019999999999996</v>
      </c>
      <c r="O103" s="2">
        <f t="shared" si="7"/>
        <v>11.559999999999999</v>
      </c>
      <c r="P103">
        <v>1991</v>
      </c>
      <c r="Q103" s="2">
        <f t="shared" si="8"/>
        <v>29.189999999999998</v>
      </c>
      <c r="R103">
        <v>1991</v>
      </c>
      <c r="S103" s="2">
        <f t="shared" si="9"/>
        <v>29.189999999999998</v>
      </c>
      <c r="T103" s="2">
        <v>21.06</v>
      </c>
      <c r="U103" s="2">
        <v>25.661999999999999</v>
      </c>
      <c r="V103" s="2"/>
      <c r="W103" s="2">
        <f t="shared" si="10"/>
        <v>18.66</v>
      </c>
      <c r="X103">
        <v>1991</v>
      </c>
      <c r="Y103" s="2">
        <v>8.7000000000000011</v>
      </c>
      <c r="Z103">
        <v>1906</v>
      </c>
    </row>
    <row r="104" spans="1:26" x14ac:dyDescent="0.2">
      <c r="A104">
        <v>1992</v>
      </c>
      <c r="B104" s="2">
        <v>0.69</v>
      </c>
      <c r="C104" s="2">
        <v>0.27</v>
      </c>
      <c r="D104" s="2">
        <v>1.49</v>
      </c>
      <c r="E104" s="2">
        <v>1.78</v>
      </c>
      <c r="F104" s="2">
        <v>2.2000000000000002</v>
      </c>
      <c r="G104" s="2">
        <v>3.03</v>
      </c>
      <c r="H104" s="2">
        <v>2.95</v>
      </c>
      <c r="I104" s="2">
        <v>1.51</v>
      </c>
      <c r="J104" s="2">
        <v>1</v>
      </c>
      <c r="K104" s="2">
        <v>1.1000000000000001</v>
      </c>
      <c r="L104" s="2">
        <v>1.35</v>
      </c>
      <c r="M104" s="2">
        <v>0.94</v>
      </c>
      <c r="N104" s="2">
        <f t="shared" si="11"/>
        <v>18.310000000000002</v>
      </c>
      <c r="O104" s="2">
        <f t="shared" si="7"/>
        <v>5.4700000000000006</v>
      </c>
      <c r="P104">
        <v>1992</v>
      </c>
      <c r="Q104" s="2">
        <f t="shared" si="8"/>
        <v>14.92</v>
      </c>
      <c r="R104">
        <v>1992</v>
      </c>
      <c r="S104" s="2">
        <f t="shared" si="9"/>
        <v>14.92</v>
      </c>
      <c r="T104" s="2">
        <v>20.990000000000002</v>
      </c>
      <c r="U104" s="2">
        <v>25.416</v>
      </c>
      <c r="V104" s="2"/>
      <c r="W104" s="2">
        <f t="shared" si="10"/>
        <v>9.4600000000000009</v>
      </c>
      <c r="X104">
        <v>1992</v>
      </c>
      <c r="Y104" s="2">
        <v>9.01</v>
      </c>
      <c r="Z104">
        <v>1977</v>
      </c>
    </row>
    <row r="105" spans="1:26" x14ac:dyDescent="0.2">
      <c r="A105">
        <v>1993</v>
      </c>
      <c r="B105" s="2">
        <v>0.99</v>
      </c>
      <c r="C105" s="2">
        <v>0.33</v>
      </c>
      <c r="D105" s="2">
        <v>1.26</v>
      </c>
      <c r="E105" s="2">
        <v>1.95</v>
      </c>
      <c r="F105" s="2">
        <v>5.64</v>
      </c>
      <c r="G105" s="2">
        <v>4.99</v>
      </c>
      <c r="H105" s="2">
        <v>3.76</v>
      </c>
      <c r="I105" s="2">
        <v>5.49</v>
      </c>
      <c r="J105" s="2">
        <v>2.09</v>
      </c>
      <c r="K105" s="2">
        <v>1.44</v>
      </c>
      <c r="L105" s="2">
        <v>2.15</v>
      </c>
      <c r="M105" s="2">
        <v>0.78</v>
      </c>
      <c r="N105" s="2">
        <f t="shared" si="11"/>
        <v>30.870000000000005</v>
      </c>
      <c r="O105" s="2">
        <f t="shared" si="7"/>
        <v>8.85</v>
      </c>
      <c r="P105">
        <v>1993</v>
      </c>
      <c r="Q105" s="2">
        <f t="shared" si="8"/>
        <v>26.500000000000004</v>
      </c>
      <c r="R105">
        <v>1993</v>
      </c>
      <c r="S105" s="2">
        <f t="shared" si="9"/>
        <v>26.500000000000004</v>
      </c>
      <c r="T105" s="2">
        <v>20.85</v>
      </c>
      <c r="U105" s="2">
        <v>27.513999999999999</v>
      </c>
      <c r="V105" s="2"/>
      <c r="W105" s="2">
        <f t="shared" si="10"/>
        <v>15.16</v>
      </c>
      <c r="X105">
        <v>1993</v>
      </c>
      <c r="Y105" s="2">
        <v>9.1000000000000014</v>
      </c>
      <c r="Z105">
        <v>2004</v>
      </c>
    </row>
    <row r="106" spans="1:26" x14ac:dyDescent="0.2">
      <c r="A106">
        <v>1994</v>
      </c>
      <c r="B106" s="2">
        <v>1.06</v>
      </c>
      <c r="C106" s="2">
        <v>0.63</v>
      </c>
      <c r="D106" s="2">
        <v>0.73</v>
      </c>
      <c r="E106" s="2">
        <v>3.92</v>
      </c>
      <c r="F106" s="2">
        <v>1.1299999999999999</v>
      </c>
      <c r="G106" s="2">
        <v>3.27</v>
      </c>
      <c r="H106" s="2">
        <v>4.0999999999999996</v>
      </c>
      <c r="I106" s="2">
        <v>3.15</v>
      </c>
      <c r="J106" s="2">
        <v>3.14</v>
      </c>
      <c r="K106" s="2">
        <v>3.12</v>
      </c>
      <c r="L106" s="2">
        <v>0.98</v>
      </c>
      <c r="M106" s="2">
        <v>0.51</v>
      </c>
      <c r="N106" s="2">
        <f t="shared" si="11"/>
        <v>25.740000000000002</v>
      </c>
      <c r="O106" s="2">
        <f t="shared" si="7"/>
        <v>5.78</v>
      </c>
      <c r="P106">
        <v>1994</v>
      </c>
      <c r="Q106" s="2">
        <f t="shared" si="8"/>
        <v>21.13</v>
      </c>
      <c r="R106">
        <v>1994</v>
      </c>
      <c r="S106" s="2">
        <f t="shared" si="9"/>
        <v>21.13</v>
      </c>
      <c r="T106" s="2">
        <v>20.84</v>
      </c>
      <c r="U106" s="2">
        <v>28.77</v>
      </c>
      <c r="V106" s="2"/>
      <c r="W106" s="2">
        <f t="shared" si="10"/>
        <v>10.74</v>
      </c>
      <c r="X106">
        <v>1994</v>
      </c>
      <c r="Y106" s="2">
        <v>9.1199999999999992</v>
      </c>
      <c r="Z106">
        <v>1931</v>
      </c>
    </row>
    <row r="107" spans="1:26" x14ac:dyDescent="0.2">
      <c r="A107">
        <v>1995</v>
      </c>
      <c r="B107" s="2">
        <v>0.48</v>
      </c>
      <c r="C107" s="2">
        <v>0.56000000000000005</v>
      </c>
      <c r="D107" s="2">
        <v>2.5099999999999998</v>
      </c>
      <c r="E107" s="2">
        <v>2.2200000000000002</v>
      </c>
      <c r="F107" s="2">
        <v>2.06</v>
      </c>
      <c r="G107" s="2">
        <v>3.42</v>
      </c>
      <c r="H107" s="2">
        <v>2.41</v>
      </c>
      <c r="I107" s="2">
        <v>7.35</v>
      </c>
      <c r="J107" s="2">
        <v>2.27</v>
      </c>
      <c r="K107" s="2">
        <v>2.95</v>
      </c>
      <c r="L107" s="2">
        <v>0.45</v>
      </c>
      <c r="M107" s="2">
        <v>0.32</v>
      </c>
      <c r="N107" s="2">
        <f t="shared" si="11"/>
        <v>26.999999999999996</v>
      </c>
      <c r="O107" s="2">
        <f t="shared" si="7"/>
        <v>6.7900000000000009</v>
      </c>
      <c r="P107">
        <v>1995</v>
      </c>
      <c r="Q107" s="2">
        <f t="shared" si="8"/>
        <v>23.279999999999998</v>
      </c>
      <c r="R107">
        <v>1995</v>
      </c>
      <c r="S107" s="2">
        <f t="shared" si="9"/>
        <v>23.279999999999998</v>
      </c>
      <c r="T107" s="2">
        <v>20.59</v>
      </c>
      <c r="U107" s="2">
        <v>27.187999999999999</v>
      </c>
      <c r="V107" s="2"/>
      <c r="W107" s="2">
        <f t="shared" si="10"/>
        <v>11.25</v>
      </c>
      <c r="X107">
        <v>1995</v>
      </c>
      <c r="Y107" s="2">
        <v>9.379999999999999</v>
      </c>
      <c r="Z107">
        <v>1929</v>
      </c>
    </row>
    <row r="108" spans="1:26" x14ac:dyDescent="0.2">
      <c r="A108">
        <v>1996</v>
      </c>
      <c r="B108" s="2">
        <v>1.38</v>
      </c>
      <c r="C108" s="2">
        <v>0.23</v>
      </c>
      <c r="D108" s="2">
        <v>0.64</v>
      </c>
      <c r="E108" s="2">
        <v>0.67</v>
      </c>
      <c r="F108" s="2">
        <v>2.96</v>
      </c>
      <c r="G108" s="2">
        <v>1.94</v>
      </c>
      <c r="H108" s="2">
        <v>2.72</v>
      </c>
      <c r="I108" s="2">
        <v>2.08</v>
      </c>
      <c r="J108" s="2">
        <v>1.2</v>
      </c>
      <c r="K108" s="2">
        <v>2.95</v>
      </c>
      <c r="L108" s="2">
        <v>3.83</v>
      </c>
      <c r="M108" s="2">
        <v>0.99</v>
      </c>
      <c r="N108" s="2">
        <f t="shared" si="11"/>
        <v>21.59</v>
      </c>
      <c r="O108" s="2">
        <f t="shared" si="7"/>
        <v>4.2699999999999996</v>
      </c>
      <c r="P108">
        <v>1996</v>
      </c>
      <c r="Q108" s="2">
        <f t="shared" si="8"/>
        <v>13.82</v>
      </c>
      <c r="R108">
        <v>1996</v>
      </c>
      <c r="S108" s="2">
        <f t="shared" si="9"/>
        <v>13.82</v>
      </c>
      <c r="T108" s="2">
        <v>20.48</v>
      </c>
      <c r="U108" s="2">
        <v>24.702000000000005</v>
      </c>
      <c r="V108" s="2"/>
      <c r="W108" s="2">
        <f t="shared" si="10"/>
        <v>7.82</v>
      </c>
      <c r="X108">
        <v>1996</v>
      </c>
      <c r="Y108" s="2">
        <v>9.4</v>
      </c>
      <c r="Z108">
        <v>1984</v>
      </c>
    </row>
    <row r="109" spans="1:26" x14ac:dyDescent="0.2">
      <c r="A109">
        <v>1997</v>
      </c>
      <c r="B109" s="2">
        <v>1.72</v>
      </c>
      <c r="C109" s="2">
        <v>0.25</v>
      </c>
      <c r="D109" s="2">
        <v>1.1399999999999999</v>
      </c>
      <c r="E109" s="2">
        <v>0.69</v>
      </c>
      <c r="F109" s="2">
        <v>1.28</v>
      </c>
      <c r="G109" s="2">
        <v>2.59</v>
      </c>
      <c r="H109" s="2">
        <v>6.89</v>
      </c>
      <c r="I109" s="2">
        <v>5.8</v>
      </c>
      <c r="J109" s="2">
        <v>1.7</v>
      </c>
      <c r="K109" s="2">
        <v>1.3</v>
      </c>
      <c r="L109" s="2">
        <v>0.98</v>
      </c>
      <c r="M109" s="2">
        <v>0.23</v>
      </c>
      <c r="N109" s="2">
        <f t="shared" si="11"/>
        <v>24.57</v>
      </c>
      <c r="O109" s="2">
        <f t="shared" si="7"/>
        <v>3.11</v>
      </c>
      <c r="P109">
        <v>1997</v>
      </c>
      <c r="Q109" s="2">
        <f t="shared" si="8"/>
        <v>22.06</v>
      </c>
      <c r="R109">
        <v>1997</v>
      </c>
      <c r="S109" s="2">
        <f t="shared" si="9"/>
        <v>22.06</v>
      </c>
      <c r="T109" s="2">
        <v>20.380000000000003</v>
      </c>
      <c r="U109" s="2">
        <v>25.954000000000001</v>
      </c>
      <c r="V109" s="2"/>
      <c r="W109" s="2">
        <f t="shared" si="10"/>
        <v>7.67</v>
      </c>
      <c r="X109">
        <v>1997</v>
      </c>
      <c r="Y109" s="2">
        <v>9.49</v>
      </c>
      <c r="Z109">
        <v>1970</v>
      </c>
    </row>
    <row r="110" spans="1:26" x14ac:dyDescent="0.2">
      <c r="A110">
        <v>1998</v>
      </c>
      <c r="B110" s="2">
        <v>0.84</v>
      </c>
      <c r="C110" s="2">
        <v>0.74</v>
      </c>
      <c r="D110" s="2">
        <v>2.78</v>
      </c>
      <c r="E110" s="2">
        <v>1.1399999999999999</v>
      </c>
      <c r="F110" s="2">
        <v>3.67</v>
      </c>
      <c r="G110" s="2">
        <v>4.28</v>
      </c>
      <c r="H110" s="2">
        <v>3.38</v>
      </c>
      <c r="I110" s="2">
        <v>3.18</v>
      </c>
      <c r="J110" s="2">
        <v>1.28</v>
      </c>
      <c r="K110" s="2">
        <v>1.25</v>
      </c>
      <c r="L110" s="2">
        <v>1.53</v>
      </c>
      <c r="M110" s="2">
        <v>0.89</v>
      </c>
      <c r="N110" s="2">
        <f t="shared" si="11"/>
        <v>24.96</v>
      </c>
      <c r="O110" s="2">
        <f t="shared" si="7"/>
        <v>7.59</v>
      </c>
      <c r="P110">
        <v>1998</v>
      </c>
      <c r="Q110" s="2">
        <f t="shared" si="8"/>
        <v>21.29</v>
      </c>
      <c r="R110">
        <v>1998</v>
      </c>
      <c r="S110" s="2">
        <f t="shared" si="9"/>
        <v>21.29</v>
      </c>
      <c r="T110" s="2">
        <v>19.62</v>
      </c>
      <c r="U110" s="2">
        <v>24.772000000000002</v>
      </c>
      <c r="V110" s="2"/>
      <c r="W110" s="2">
        <f t="shared" si="10"/>
        <v>13.45</v>
      </c>
      <c r="X110">
        <v>1998</v>
      </c>
      <c r="Y110" s="2">
        <v>9.6499999999999986</v>
      </c>
      <c r="Z110">
        <v>1896</v>
      </c>
    </row>
    <row r="111" spans="1:26" x14ac:dyDescent="0.2">
      <c r="A111">
        <v>1999</v>
      </c>
      <c r="B111" s="2">
        <v>0.61</v>
      </c>
      <c r="C111" s="2">
        <v>7.0000000000000007E-2</v>
      </c>
      <c r="D111" s="2">
        <v>0.85</v>
      </c>
      <c r="E111" s="2">
        <v>2.29</v>
      </c>
      <c r="F111" s="2">
        <v>4.72</v>
      </c>
      <c r="G111" s="2">
        <v>3.99</v>
      </c>
      <c r="H111" s="2">
        <v>3.84</v>
      </c>
      <c r="I111" s="2">
        <v>4.95</v>
      </c>
      <c r="J111" s="2">
        <v>2.61</v>
      </c>
      <c r="K111" s="2">
        <v>1.35</v>
      </c>
      <c r="L111" s="2">
        <v>0.2</v>
      </c>
      <c r="M111" s="2">
        <v>0.22</v>
      </c>
      <c r="N111" s="2">
        <f t="shared" si="11"/>
        <v>25.699999999999996</v>
      </c>
      <c r="O111" s="2">
        <f t="shared" si="7"/>
        <v>7.8599999999999994</v>
      </c>
      <c r="P111">
        <v>1999</v>
      </c>
      <c r="Q111" s="2">
        <f t="shared" si="8"/>
        <v>23.929999999999996</v>
      </c>
      <c r="R111">
        <v>1999</v>
      </c>
      <c r="S111" s="2">
        <f t="shared" si="9"/>
        <v>23.929999999999996</v>
      </c>
      <c r="T111" s="2">
        <v>19.540000000000003</v>
      </c>
      <c r="U111" s="2">
        <v>24.763999999999999</v>
      </c>
      <c r="V111" s="2"/>
      <c r="W111" s="2">
        <f t="shared" si="10"/>
        <v>12.53</v>
      </c>
      <c r="X111">
        <v>1999</v>
      </c>
      <c r="Y111" s="2">
        <v>9.7799999999999994</v>
      </c>
      <c r="Z111">
        <v>1946</v>
      </c>
    </row>
    <row r="112" spans="1:26" x14ac:dyDescent="0.2">
      <c r="A112">
        <v>2000</v>
      </c>
      <c r="B112" s="2">
        <v>0.76</v>
      </c>
      <c r="C112" s="2">
        <v>1.03</v>
      </c>
      <c r="D112" s="2">
        <v>1.61</v>
      </c>
      <c r="E112" s="2">
        <v>1.01</v>
      </c>
      <c r="F112" s="2">
        <v>2.96</v>
      </c>
      <c r="G112" s="2">
        <v>3.1</v>
      </c>
      <c r="H112" s="2">
        <v>3.24</v>
      </c>
      <c r="I112" s="2">
        <v>1.2</v>
      </c>
      <c r="J112" s="2">
        <v>0.93</v>
      </c>
      <c r="K112" s="2">
        <v>1.6</v>
      </c>
      <c r="L112" s="2">
        <v>3.09</v>
      </c>
      <c r="M112" s="2">
        <v>0.73</v>
      </c>
      <c r="N112" s="2">
        <f t="shared" si="11"/>
        <v>21.26</v>
      </c>
      <c r="O112" s="2">
        <f t="shared" si="7"/>
        <v>5.58</v>
      </c>
      <c r="P112">
        <v>2000</v>
      </c>
      <c r="Q112" s="2">
        <f t="shared" si="8"/>
        <v>15.84</v>
      </c>
      <c r="R112">
        <v>2000</v>
      </c>
      <c r="S112" s="2">
        <f t="shared" si="9"/>
        <v>15.84</v>
      </c>
      <c r="T112" s="2">
        <v>19.459999999999997</v>
      </c>
      <c r="U112" s="2">
        <v>23.616</v>
      </c>
      <c r="V112" s="2"/>
      <c r="W112" s="2">
        <f t="shared" si="10"/>
        <v>10.47</v>
      </c>
      <c r="X112">
        <v>2000</v>
      </c>
      <c r="Y112" s="2">
        <v>9.9300000000000015</v>
      </c>
      <c r="Z112">
        <v>1911</v>
      </c>
    </row>
    <row r="113" spans="1:26" x14ac:dyDescent="0.2">
      <c r="A113">
        <v>2001</v>
      </c>
      <c r="B113" s="2">
        <v>0.78</v>
      </c>
      <c r="C113" s="2">
        <v>1.46</v>
      </c>
      <c r="D113" s="2">
        <v>0.77</v>
      </c>
      <c r="E113" s="2">
        <v>8.42</v>
      </c>
      <c r="F113" s="2">
        <v>4.13</v>
      </c>
      <c r="G113" s="2">
        <v>3.01</v>
      </c>
      <c r="H113" s="2">
        <v>2.1</v>
      </c>
      <c r="I113" s="2">
        <v>1.7</v>
      </c>
      <c r="J113" s="2">
        <v>1.77</v>
      </c>
      <c r="K113" s="2">
        <v>1.28</v>
      </c>
      <c r="L113" s="2">
        <v>2.83</v>
      </c>
      <c r="M113" s="2">
        <v>0.27</v>
      </c>
      <c r="N113" s="2">
        <f t="shared" si="11"/>
        <v>28.52</v>
      </c>
      <c r="O113" s="2">
        <f t="shared" si="7"/>
        <v>13.32</v>
      </c>
      <c r="P113">
        <v>2001</v>
      </c>
      <c r="Q113" s="2">
        <f t="shared" si="8"/>
        <v>24.14</v>
      </c>
      <c r="R113">
        <v>2001</v>
      </c>
      <c r="S113" s="2">
        <f t="shared" si="9"/>
        <v>24.14</v>
      </c>
      <c r="T113" s="2">
        <v>19.12</v>
      </c>
      <c r="U113" s="2">
        <v>25.001999999999999</v>
      </c>
      <c r="V113" s="2"/>
      <c r="W113" s="2">
        <f t="shared" si="10"/>
        <v>18.57</v>
      </c>
      <c r="X113">
        <v>2001</v>
      </c>
      <c r="Y113" s="2">
        <v>9.99</v>
      </c>
      <c r="Z113">
        <v>1899</v>
      </c>
    </row>
    <row r="114" spans="1:26" x14ac:dyDescent="0.2">
      <c r="A114">
        <v>2002</v>
      </c>
      <c r="B114" s="2">
        <v>0.28000000000000003</v>
      </c>
      <c r="C114" s="2">
        <v>1.79</v>
      </c>
      <c r="D114" s="2">
        <v>1.51</v>
      </c>
      <c r="E114" s="2">
        <v>3.37</v>
      </c>
      <c r="F114" s="2">
        <v>2.06</v>
      </c>
      <c r="G114" s="2">
        <v>4.92</v>
      </c>
      <c r="H114" s="2">
        <v>5.12</v>
      </c>
      <c r="I114" s="2">
        <v>5.59</v>
      </c>
      <c r="J114" s="2">
        <v>6.67</v>
      </c>
      <c r="K114" s="2">
        <v>3.52</v>
      </c>
      <c r="L114" s="2">
        <v>0.11</v>
      </c>
      <c r="M114" s="2">
        <v>0.22</v>
      </c>
      <c r="N114" s="2">
        <f t="shared" si="11"/>
        <v>35.160000000000004</v>
      </c>
      <c r="O114" s="2">
        <f t="shared" si="7"/>
        <v>6.9399999999999995</v>
      </c>
      <c r="P114">
        <v>2002</v>
      </c>
      <c r="Q114" s="2">
        <f t="shared" si="8"/>
        <v>31.310000000000002</v>
      </c>
      <c r="R114">
        <v>2002</v>
      </c>
      <c r="S114" s="2">
        <f t="shared" si="9"/>
        <v>31.310000000000002</v>
      </c>
      <c r="T114" s="2">
        <v>18.540000000000006</v>
      </c>
      <c r="U114" s="2">
        <v>27.119999999999997</v>
      </c>
      <c r="V114" s="2"/>
      <c r="W114" s="2">
        <f t="shared" si="10"/>
        <v>13.93</v>
      </c>
      <c r="X114">
        <v>2002</v>
      </c>
      <c r="Y114" s="2">
        <v>10.09</v>
      </c>
      <c r="Z114">
        <v>1900</v>
      </c>
    </row>
    <row r="115" spans="1:26" x14ac:dyDescent="0.2">
      <c r="A115">
        <v>2003</v>
      </c>
      <c r="B115">
        <v>0.17</v>
      </c>
      <c r="C115">
        <v>0.39</v>
      </c>
      <c r="D115" s="2">
        <v>1.47</v>
      </c>
      <c r="E115" s="2">
        <v>4.7300000000000004</v>
      </c>
      <c r="F115" s="2">
        <v>3.81</v>
      </c>
      <c r="G115" s="2">
        <v>3.63</v>
      </c>
      <c r="H115" s="2">
        <v>3.43</v>
      </c>
      <c r="I115" s="2">
        <v>0.69</v>
      </c>
      <c r="J115" s="2">
        <v>3.94</v>
      </c>
      <c r="K115" s="2">
        <v>1.1000000000000001</v>
      </c>
      <c r="L115" s="2">
        <v>1.05</v>
      </c>
      <c r="M115" s="2">
        <v>0.28000000000000003</v>
      </c>
      <c r="N115" s="2">
        <f t="shared" si="11"/>
        <v>24.690000000000005</v>
      </c>
      <c r="O115" s="2">
        <f t="shared" si="7"/>
        <v>10.01</v>
      </c>
      <c r="P115">
        <v>2003</v>
      </c>
      <c r="Q115" s="2">
        <f t="shared" si="8"/>
        <v>22.26</v>
      </c>
      <c r="R115">
        <v>2003</v>
      </c>
      <c r="S115" s="2">
        <f t="shared" si="9"/>
        <v>22.26</v>
      </c>
      <c r="T115" s="2">
        <v>18.310000000000002</v>
      </c>
      <c r="U115" s="2">
        <v>27.065999999999995</v>
      </c>
      <c r="V115" s="2"/>
      <c r="W115" s="2">
        <f t="shared" si="10"/>
        <v>14.2</v>
      </c>
      <c r="X115">
        <v>2003</v>
      </c>
      <c r="Y115" s="2">
        <v>10.27</v>
      </c>
      <c r="Z115">
        <v>1934</v>
      </c>
    </row>
    <row r="116" spans="1:26" x14ac:dyDescent="0.2">
      <c r="A116">
        <v>2004</v>
      </c>
      <c r="B116" s="2">
        <v>0.42</v>
      </c>
      <c r="C116" s="2">
        <v>0.78</v>
      </c>
      <c r="D116" s="2">
        <v>1.34</v>
      </c>
      <c r="E116" s="2">
        <v>1.29</v>
      </c>
      <c r="F116" s="2">
        <v>6.73</v>
      </c>
      <c r="G116" s="2">
        <v>3.67</v>
      </c>
      <c r="H116" s="2">
        <v>3.49</v>
      </c>
      <c r="I116" s="2">
        <v>1.64</v>
      </c>
      <c r="J116" s="2">
        <v>5.13</v>
      </c>
      <c r="K116" s="2">
        <v>3.43</v>
      </c>
      <c r="L116" s="2">
        <v>0.54</v>
      </c>
      <c r="M116" s="2">
        <v>0.46</v>
      </c>
      <c r="N116" s="2">
        <f t="shared" si="11"/>
        <v>28.919999999999998</v>
      </c>
      <c r="O116" s="2">
        <f t="shared" si="7"/>
        <v>9.36</v>
      </c>
      <c r="P116">
        <v>2004</v>
      </c>
      <c r="Q116" s="2">
        <f t="shared" si="8"/>
        <v>24.49</v>
      </c>
      <c r="R116">
        <v>2004</v>
      </c>
      <c r="S116" s="2">
        <f t="shared" si="9"/>
        <v>24.49</v>
      </c>
      <c r="T116" s="2">
        <v>18.298999999999999</v>
      </c>
      <c r="U116" s="2">
        <v>27.709999999999997</v>
      </c>
      <c r="V116" s="2"/>
      <c r="W116" s="2">
        <f t="shared" si="10"/>
        <v>14.23</v>
      </c>
      <c r="X116">
        <v>2004</v>
      </c>
      <c r="Y116" s="2">
        <v>10.299999999999999</v>
      </c>
      <c r="Z116">
        <v>2002</v>
      </c>
    </row>
    <row r="117" spans="1:26" x14ac:dyDescent="0.2">
      <c r="A117">
        <v>2005</v>
      </c>
      <c r="B117" s="2">
        <v>1.8</v>
      </c>
      <c r="C117" s="2">
        <v>0.97</v>
      </c>
      <c r="D117" s="2">
        <v>0.65</v>
      </c>
      <c r="E117" s="2">
        <v>2.11</v>
      </c>
      <c r="F117" s="2">
        <v>3.3</v>
      </c>
      <c r="G117" s="2">
        <v>4.37</v>
      </c>
      <c r="H117" s="2">
        <v>2.11</v>
      </c>
      <c r="I117" s="2">
        <v>3.64</v>
      </c>
      <c r="J117" s="2">
        <v>5.54</v>
      </c>
      <c r="K117" s="2">
        <v>4.8099999999999996</v>
      </c>
      <c r="L117" s="2">
        <v>2.56</v>
      </c>
      <c r="M117" s="2">
        <v>1.01</v>
      </c>
      <c r="N117" s="2">
        <f t="shared" si="11"/>
        <v>32.869999999999997</v>
      </c>
      <c r="O117" s="2">
        <f t="shared" si="7"/>
        <v>6.06</v>
      </c>
      <c r="P117">
        <v>2005</v>
      </c>
      <c r="Q117" s="2">
        <f t="shared" si="8"/>
        <v>24.49</v>
      </c>
      <c r="R117">
        <v>2005</v>
      </c>
      <c r="S117" s="2">
        <f t="shared" si="9"/>
        <v>24.49</v>
      </c>
      <c r="T117" s="2">
        <v>18.199999999999996</v>
      </c>
      <c r="U117" s="2">
        <v>30.032</v>
      </c>
      <c r="V117" s="2"/>
      <c r="W117" s="2">
        <f t="shared" si="10"/>
        <v>13.2</v>
      </c>
      <c r="X117">
        <v>2005</v>
      </c>
      <c r="Y117" s="2">
        <v>10.77</v>
      </c>
      <c r="Z117">
        <v>2010</v>
      </c>
    </row>
    <row r="118" spans="1:26" x14ac:dyDescent="0.2">
      <c r="A118">
        <v>2006</v>
      </c>
      <c r="B118" s="2">
        <v>0.34</v>
      </c>
      <c r="C118" s="2">
        <v>0.2</v>
      </c>
      <c r="D118" s="2">
        <v>0.97</v>
      </c>
      <c r="E118" s="2">
        <v>4.03</v>
      </c>
      <c r="F118" s="2">
        <v>1.59</v>
      </c>
      <c r="G118" s="2">
        <v>2.5499999999999998</v>
      </c>
      <c r="H118" s="2">
        <v>2.1</v>
      </c>
      <c r="I118" s="2">
        <v>3.97</v>
      </c>
      <c r="J118" s="2">
        <v>5.09</v>
      </c>
      <c r="K118" s="2">
        <v>1.1399999999999999</v>
      </c>
      <c r="L118" s="2">
        <v>0.72</v>
      </c>
      <c r="M118" s="2">
        <v>1.53</v>
      </c>
      <c r="N118" s="2">
        <f t="shared" si="11"/>
        <v>24.23</v>
      </c>
      <c r="O118" s="2">
        <f t="shared" si="7"/>
        <v>6.59</v>
      </c>
      <c r="P118">
        <v>2006</v>
      </c>
      <c r="Q118" s="2">
        <f t="shared" si="8"/>
        <v>20.84</v>
      </c>
      <c r="R118">
        <v>2006</v>
      </c>
      <c r="S118" s="2">
        <f t="shared" si="9"/>
        <v>20.84</v>
      </c>
      <c r="T118" s="2">
        <v>14.93</v>
      </c>
      <c r="U118" s="2">
        <v>29.173999999999999</v>
      </c>
      <c r="V118" s="2"/>
      <c r="W118" s="2">
        <f t="shared" si="10"/>
        <v>9.68</v>
      </c>
      <c r="X118">
        <v>2006</v>
      </c>
      <c r="Y118" s="2">
        <v>11.12</v>
      </c>
      <c r="Z118">
        <v>1968</v>
      </c>
    </row>
    <row r="119" spans="1:26" x14ac:dyDescent="0.2">
      <c r="A119">
        <v>2007</v>
      </c>
      <c r="B119" s="2">
        <v>0.16</v>
      </c>
      <c r="C119" s="2">
        <v>1.5</v>
      </c>
      <c r="D119" s="2">
        <v>3.33</v>
      </c>
      <c r="E119" s="2">
        <v>1.69</v>
      </c>
      <c r="F119" s="2">
        <v>1.3</v>
      </c>
      <c r="G119" s="2">
        <v>2.92</v>
      </c>
      <c r="H119" s="2">
        <v>1.63</v>
      </c>
      <c r="I119" s="2">
        <v>4.1399999999999997</v>
      </c>
      <c r="J119" s="2">
        <v>4.0999999999999996</v>
      </c>
      <c r="K119" s="2">
        <v>4.1399999999999997</v>
      </c>
      <c r="L119" s="2">
        <v>0.01</v>
      </c>
      <c r="M119" s="2">
        <v>1.1200000000000001</v>
      </c>
      <c r="N119" s="2">
        <f t="shared" si="11"/>
        <v>26.04</v>
      </c>
      <c r="O119" s="2">
        <f t="shared" si="7"/>
        <v>6.3199999999999994</v>
      </c>
      <c r="P119">
        <v>2007</v>
      </c>
      <c r="Q119" s="2">
        <f t="shared" si="8"/>
        <v>20.769999999999996</v>
      </c>
      <c r="R119">
        <v>2007</v>
      </c>
      <c r="S119" s="2">
        <f t="shared" si="9"/>
        <v>20.769999999999996</v>
      </c>
      <c r="T119" s="2">
        <v>14.64</v>
      </c>
      <c r="U119" s="2">
        <v>27.35</v>
      </c>
      <c r="V119" s="2"/>
      <c r="W119" s="2">
        <f t="shared" si="10"/>
        <v>10.899999999999999</v>
      </c>
      <c r="X119">
        <v>2007</v>
      </c>
      <c r="Y119" s="2">
        <v>11.209999999999999</v>
      </c>
      <c r="Z119">
        <v>1982</v>
      </c>
    </row>
    <row r="120" spans="1:26" x14ac:dyDescent="0.2">
      <c r="A120">
        <v>2008</v>
      </c>
      <c r="B120" s="2">
        <v>0.17</v>
      </c>
      <c r="C120" s="2">
        <v>0.54</v>
      </c>
      <c r="D120" s="2">
        <v>1.47</v>
      </c>
      <c r="E120" s="2">
        <v>2.94</v>
      </c>
      <c r="F120" s="2">
        <v>3.83</v>
      </c>
      <c r="G120" s="2">
        <v>4.38</v>
      </c>
      <c r="H120" s="2">
        <v>1.39</v>
      </c>
      <c r="I120" s="2">
        <v>4.18</v>
      </c>
      <c r="J120" s="2">
        <v>3.35</v>
      </c>
      <c r="K120" s="2">
        <v>2.6</v>
      </c>
      <c r="L120" s="2">
        <v>0.93</v>
      </c>
      <c r="M120" s="2">
        <v>1.58</v>
      </c>
      <c r="N120" s="2">
        <f t="shared" si="11"/>
        <v>27.36</v>
      </c>
      <c r="O120" s="2">
        <f t="shared" si="7"/>
        <v>8.24</v>
      </c>
      <c r="P120">
        <v>2008</v>
      </c>
      <c r="Q120" s="2">
        <f t="shared" si="8"/>
        <v>22.25</v>
      </c>
      <c r="R120">
        <v>2008</v>
      </c>
      <c r="S120" s="2">
        <f t="shared" si="9"/>
        <v>22.25</v>
      </c>
      <c r="T120" s="2">
        <v>2.2108899999999996</v>
      </c>
      <c r="U120" s="2">
        <v>27.884000000000004</v>
      </c>
      <c r="V120" s="2"/>
      <c r="W120" s="2">
        <f t="shared" si="10"/>
        <v>13.329999999999998</v>
      </c>
      <c r="X120">
        <v>2008</v>
      </c>
      <c r="Y120" s="2">
        <v>11.840000000000002</v>
      </c>
      <c r="Z120">
        <v>1971</v>
      </c>
    </row>
    <row r="121" spans="1:26" x14ac:dyDescent="0.2">
      <c r="A121">
        <v>2009</v>
      </c>
      <c r="B121" s="2">
        <v>0.54</v>
      </c>
      <c r="C121" s="2">
        <v>0.8</v>
      </c>
      <c r="D121" s="2">
        <v>4.66</v>
      </c>
      <c r="E121" s="2">
        <v>1.37</v>
      </c>
      <c r="F121" s="2">
        <v>1.63</v>
      </c>
      <c r="G121" s="2">
        <v>3.47</v>
      </c>
      <c r="H121" s="2">
        <v>2.59</v>
      </c>
      <c r="I121" s="2">
        <v>5.23</v>
      </c>
      <c r="J121" s="2">
        <v>0.61</v>
      </c>
      <c r="K121" s="2">
        <v>6.02</v>
      </c>
      <c r="L121" s="2">
        <v>0.35</v>
      </c>
      <c r="M121" s="2">
        <v>1.31</v>
      </c>
      <c r="N121" s="2">
        <f t="shared" si="11"/>
        <v>28.58</v>
      </c>
      <c r="O121" s="2">
        <f t="shared" si="7"/>
        <v>7.66</v>
      </c>
      <c r="P121">
        <v>2009</v>
      </c>
      <c r="Q121" s="2">
        <f t="shared" si="8"/>
        <v>20.9</v>
      </c>
      <c r="R121">
        <v>2009</v>
      </c>
      <c r="S121" s="2">
        <f t="shared" si="9"/>
        <v>20.9</v>
      </c>
      <c r="T121" s="2">
        <v>2.0589099999999987</v>
      </c>
      <c r="U121" s="2">
        <v>27.815999999999995</v>
      </c>
      <c r="V121" s="2"/>
      <c r="W121" s="2">
        <f t="shared" si="10"/>
        <v>12.47</v>
      </c>
      <c r="X121">
        <v>2009</v>
      </c>
      <c r="Y121" s="2">
        <v>12.19</v>
      </c>
      <c r="Z121">
        <v>1985</v>
      </c>
    </row>
    <row r="122" spans="1:26" x14ac:dyDescent="0.2">
      <c r="A122">
        <v>2010</v>
      </c>
      <c r="B122" s="2">
        <v>0.72</v>
      </c>
      <c r="C122" s="2">
        <v>0.77</v>
      </c>
      <c r="D122" s="2">
        <v>1.21</v>
      </c>
      <c r="E122" s="2">
        <v>1.43</v>
      </c>
      <c r="F122" s="2">
        <v>2.06</v>
      </c>
      <c r="G122" s="2">
        <v>4.92</v>
      </c>
      <c r="H122" s="2">
        <v>3.15</v>
      </c>
      <c r="I122" s="2">
        <v>6.36</v>
      </c>
      <c r="J122" s="2">
        <v>7.16</v>
      </c>
      <c r="K122" s="2">
        <v>2.59</v>
      </c>
      <c r="L122" s="2">
        <v>1.02</v>
      </c>
      <c r="M122" s="2">
        <v>2.56</v>
      </c>
      <c r="N122" s="2">
        <f t="shared" si="11"/>
        <v>33.950000000000003</v>
      </c>
      <c r="O122" s="2">
        <f t="shared" si="7"/>
        <v>4.6999999999999993</v>
      </c>
      <c r="P122">
        <v>2010</v>
      </c>
      <c r="Q122" s="2">
        <f t="shared" si="8"/>
        <v>27.78</v>
      </c>
      <c r="R122">
        <v>2010</v>
      </c>
      <c r="S122" s="2">
        <f t="shared" si="9"/>
        <v>27.78</v>
      </c>
      <c r="T122" s="2">
        <v>1.6108900000000006</v>
      </c>
      <c r="U122">
        <v>28.01</v>
      </c>
      <c r="V122" s="2"/>
      <c r="W122" s="2">
        <f t="shared" si="10"/>
        <v>11.11</v>
      </c>
      <c r="X122">
        <v>2010</v>
      </c>
      <c r="Y122" s="2">
        <v>12.75</v>
      </c>
      <c r="Z122">
        <v>1983</v>
      </c>
    </row>
    <row r="123" spans="1:26" x14ac:dyDescent="0.2">
      <c r="A123">
        <v>2011</v>
      </c>
      <c r="B123" s="2">
        <v>0.97</v>
      </c>
      <c r="C123" s="2">
        <v>0.88</v>
      </c>
      <c r="D123" s="2">
        <v>2.02</v>
      </c>
      <c r="E123" s="2">
        <v>2.15</v>
      </c>
      <c r="F123" s="2">
        <v>5.51</v>
      </c>
      <c r="G123" s="2">
        <v>2.87</v>
      </c>
      <c r="H123" s="2">
        <v>5.63</v>
      </c>
      <c r="I123" s="2">
        <v>5.23</v>
      </c>
      <c r="J123" s="2">
        <v>0.74</v>
      </c>
      <c r="K123" s="2">
        <v>1.42</v>
      </c>
      <c r="L123" s="2">
        <v>0.23</v>
      </c>
      <c r="M123" s="2">
        <v>0.4</v>
      </c>
      <c r="N123" s="2">
        <f t="shared" si="11"/>
        <v>28.049999999999994</v>
      </c>
      <c r="O123" s="2">
        <f t="shared" si="7"/>
        <v>9.68</v>
      </c>
      <c r="P123">
        <v>2011</v>
      </c>
      <c r="Q123" s="2">
        <f t="shared" si="8"/>
        <v>25.999999999999996</v>
      </c>
      <c r="R123">
        <v>2011</v>
      </c>
      <c r="S123" s="2">
        <f t="shared" si="9"/>
        <v>25.999999999999996</v>
      </c>
      <c r="T123" s="2"/>
      <c r="V123" s="2"/>
      <c r="W123" s="2">
        <f t="shared" si="10"/>
        <v>14.399999999999999</v>
      </c>
      <c r="X123">
        <v>2011</v>
      </c>
      <c r="Y123" s="2">
        <v>12.91</v>
      </c>
      <c r="Z123">
        <v>2005</v>
      </c>
    </row>
    <row r="124" spans="1:26" x14ac:dyDescent="0.2">
      <c r="A124">
        <v>2012</v>
      </c>
      <c r="B124" s="2">
        <v>0.56999999999999995</v>
      </c>
      <c r="C124" s="2">
        <v>1.24</v>
      </c>
      <c r="D124" s="2">
        <v>1.1499999999999999</v>
      </c>
      <c r="E124" s="2">
        <v>2.6</v>
      </c>
      <c r="F124" s="2">
        <v>8.76</v>
      </c>
      <c r="G124" s="2">
        <v>2.36</v>
      </c>
      <c r="H124" s="2">
        <v>3.59</v>
      </c>
      <c r="I124" s="2">
        <v>1.22</v>
      </c>
      <c r="J124" s="2">
        <v>0.24</v>
      </c>
      <c r="K124" s="2">
        <v>0.73</v>
      </c>
      <c r="L124" s="2">
        <v>1.18</v>
      </c>
      <c r="M124" s="2">
        <v>1.5</v>
      </c>
      <c r="N124" s="2">
        <f t="shared" si="11"/>
        <v>25.139999999999997</v>
      </c>
      <c r="O124" s="2">
        <f t="shared" si="7"/>
        <v>12.51</v>
      </c>
      <c r="P124">
        <v>2012</v>
      </c>
      <c r="Q124" s="2">
        <f t="shared" si="8"/>
        <v>21.729999999999997</v>
      </c>
      <c r="R124">
        <v>2012</v>
      </c>
      <c r="S124" s="2">
        <f t="shared" si="9"/>
        <v>21.729999999999997</v>
      </c>
      <c r="T124" s="2"/>
      <c r="V124" s="2"/>
      <c r="W124" s="2">
        <f t="shared" si="10"/>
        <v>16.68</v>
      </c>
      <c r="X124">
        <v>2012</v>
      </c>
      <c r="Y124" s="2">
        <v>13.47</v>
      </c>
      <c r="Z124">
        <v>1926</v>
      </c>
    </row>
    <row r="125" spans="1:26" x14ac:dyDescent="0.2">
      <c r="A125">
        <v>2013</v>
      </c>
      <c r="B125" s="2">
        <v>0.45</v>
      </c>
      <c r="C125" s="2">
        <v>1.33</v>
      </c>
      <c r="D125" s="2">
        <v>2.63</v>
      </c>
      <c r="E125" s="2">
        <v>2.9</v>
      </c>
      <c r="F125" s="2">
        <v>4.9800000000000004</v>
      </c>
      <c r="G125" s="2">
        <v>5.76</v>
      </c>
      <c r="H125" s="2">
        <v>1.43</v>
      </c>
      <c r="I125" s="2">
        <v>0.85</v>
      </c>
      <c r="J125" s="2">
        <v>1.87</v>
      </c>
      <c r="K125" s="2">
        <v>4.34</v>
      </c>
      <c r="L125" s="2">
        <v>0.53</v>
      </c>
      <c r="M125" s="2">
        <v>1.77</v>
      </c>
      <c r="N125" s="2">
        <f t="shared" si="11"/>
        <v>28.840000000000003</v>
      </c>
      <c r="O125" s="2">
        <f t="shared" si="7"/>
        <v>10.51</v>
      </c>
      <c r="P125">
        <v>2013</v>
      </c>
      <c r="Q125" s="2">
        <f t="shared" si="8"/>
        <v>22.200000000000003</v>
      </c>
      <c r="R125">
        <v>2013</v>
      </c>
      <c r="S125" s="2">
        <f t="shared" si="9"/>
        <v>22.200000000000003</v>
      </c>
      <c r="T125" s="2"/>
      <c r="V125" s="2"/>
      <c r="W125" s="2">
        <f t="shared" si="10"/>
        <v>18.05</v>
      </c>
      <c r="X125">
        <v>2013</v>
      </c>
      <c r="Y125" s="2"/>
    </row>
    <row r="126" spans="1:26" x14ac:dyDescent="0.2">
      <c r="A126">
        <v>2014</v>
      </c>
      <c r="B126" s="2">
        <v>1.34</v>
      </c>
      <c r="C126" s="2">
        <v>1.17</v>
      </c>
      <c r="D126" s="2">
        <v>1.2</v>
      </c>
      <c r="E126" s="2">
        <v>5.9</v>
      </c>
      <c r="F126" s="2">
        <v>6.74</v>
      </c>
      <c r="G126" s="2">
        <v>6.18</v>
      </c>
      <c r="H126" s="2">
        <v>1.25</v>
      </c>
      <c r="I126" s="2">
        <v>5.59</v>
      </c>
      <c r="J126" s="2">
        <v>4.0599999999999996</v>
      </c>
      <c r="K126" s="2">
        <v>0.65</v>
      </c>
      <c r="L126" s="2">
        <v>1.89</v>
      </c>
      <c r="M126" s="2">
        <v>0.75</v>
      </c>
      <c r="N126" s="2">
        <f t="shared" si="11"/>
        <v>36.72</v>
      </c>
      <c r="O126" s="2">
        <f t="shared" si="7"/>
        <v>13.84</v>
      </c>
      <c r="P126">
        <v>2014</v>
      </c>
      <c r="Q126" s="2">
        <f t="shared" si="8"/>
        <v>33.43</v>
      </c>
      <c r="R126">
        <v>2014</v>
      </c>
      <c r="S126" s="2">
        <f t="shared" si="9"/>
        <v>33.43</v>
      </c>
      <c r="T126" s="2"/>
      <c r="V126" s="2"/>
      <c r="W126" s="2">
        <f t="shared" si="10"/>
        <v>22.53</v>
      </c>
      <c r="X126">
        <v>2014</v>
      </c>
      <c r="Y126" s="2"/>
    </row>
    <row r="127" spans="1:26" x14ac:dyDescent="0.2">
      <c r="A127">
        <v>2015</v>
      </c>
      <c r="B127" s="2">
        <v>0.24</v>
      </c>
      <c r="C127" s="2">
        <v>0.35</v>
      </c>
      <c r="D127" s="2">
        <v>0.38</v>
      </c>
      <c r="E127" s="2">
        <v>1.67</v>
      </c>
      <c r="F127" s="2">
        <v>6.03</v>
      </c>
      <c r="G127" s="2">
        <v>4.66</v>
      </c>
      <c r="H127" s="2">
        <v>7.18</v>
      </c>
      <c r="I127" s="2">
        <v>3.1</v>
      </c>
      <c r="J127" s="2">
        <v>2.2400000000000002</v>
      </c>
      <c r="K127" s="2">
        <v>3.14</v>
      </c>
      <c r="L127" s="2">
        <v>3.1</v>
      </c>
      <c r="M127" s="2">
        <v>1.02</v>
      </c>
      <c r="N127" s="2">
        <f t="shared" si="11"/>
        <v>33.110000000000007</v>
      </c>
      <c r="O127" s="2">
        <f t="shared" si="7"/>
        <v>8.08</v>
      </c>
      <c r="Q127" s="2">
        <f t="shared" si="8"/>
        <v>25.85</v>
      </c>
      <c r="R127">
        <v>2015</v>
      </c>
      <c r="S127" s="2">
        <f t="shared" si="9"/>
        <v>25.85</v>
      </c>
      <c r="T127" s="2"/>
      <c r="V127" s="2"/>
      <c r="W127" s="2">
        <f t="shared" si="10"/>
        <v>13.33</v>
      </c>
      <c r="X127">
        <v>2015</v>
      </c>
      <c r="Y127" s="2"/>
    </row>
    <row r="128" spans="1:26" x14ac:dyDescent="0.2">
      <c r="A128">
        <v>2016</v>
      </c>
      <c r="B128" s="2">
        <v>0.31</v>
      </c>
      <c r="C128" s="2">
        <v>0.63</v>
      </c>
      <c r="D128" s="2">
        <v>1.5</v>
      </c>
      <c r="E128" s="2">
        <v>1.74</v>
      </c>
      <c r="F128" s="2">
        <v>2.17</v>
      </c>
      <c r="G128" s="2">
        <v>3.37</v>
      </c>
      <c r="H128" s="2">
        <v>6.74</v>
      </c>
      <c r="I128" s="2">
        <v>8.36</v>
      </c>
      <c r="J128" s="2">
        <v>3.08</v>
      </c>
      <c r="K128" s="2">
        <v>2.68</v>
      </c>
      <c r="L128" s="2">
        <v>1.69</v>
      </c>
      <c r="M128" s="2">
        <v>1.55</v>
      </c>
      <c r="N128" s="2">
        <f t="shared" si="11"/>
        <v>33.819999999999993</v>
      </c>
      <c r="O128" s="2">
        <f t="shared" si="7"/>
        <v>5.41</v>
      </c>
      <c r="Q128" s="2">
        <f t="shared" si="8"/>
        <v>27.9</v>
      </c>
      <c r="S128" s="2">
        <f t="shared" si="9"/>
        <v>27.9</v>
      </c>
      <c r="T128" s="2"/>
      <c r="V128" s="2"/>
      <c r="W128" s="2">
        <f t="shared" si="10"/>
        <v>9.7199999999999989</v>
      </c>
      <c r="X128">
        <v>2016</v>
      </c>
      <c r="Y128" s="2"/>
    </row>
    <row r="129" spans="1:26" x14ac:dyDescent="0.2">
      <c r="A129">
        <v>2017</v>
      </c>
      <c r="B129" s="2">
        <v>0.54</v>
      </c>
      <c r="C129" s="2">
        <v>0.78</v>
      </c>
      <c r="D129" s="2">
        <v>0.67</v>
      </c>
      <c r="E129" s="2">
        <v>3.27</v>
      </c>
      <c r="F129" s="2">
        <v>4.4400000000000004</v>
      </c>
      <c r="G129" s="2">
        <v>3.58</v>
      </c>
      <c r="H129" s="2">
        <v>2.38</v>
      </c>
      <c r="I129" s="2">
        <v>5.27</v>
      </c>
      <c r="J129" s="2">
        <v>2.93</v>
      </c>
      <c r="K129" s="2">
        <v>5.08</v>
      </c>
      <c r="L129" s="2">
        <v>0.82</v>
      </c>
      <c r="M129" s="2">
        <v>0.44</v>
      </c>
      <c r="N129" s="2">
        <f t="shared" si="11"/>
        <v>30.2</v>
      </c>
      <c r="O129" s="2">
        <f t="shared" si="7"/>
        <v>8.3800000000000008</v>
      </c>
      <c r="Q129" s="2">
        <f t="shared" si="8"/>
        <v>23.86</v>
      </c>
      <c r="S129" s="2">
        <f t="shared" si="9"/>
        <v>23.86</v>
      </c>
      <c r="T129" s="2"/>
      <c r="V129" s="2"/>
      <c r="W129" s="2">
        <f t="shared" si="10"/>
        <v>13.28</v>
      </c>
      <c r="X129">
        <v>2017</v>
      </c>
      <c r="Y129" s="2"/>
    </row>
    <row r="130" spans="1:26" x14ac:dyDescent="0.2">
      <c r="A130">
        <v>2018</v>
      </c>
      <c r="B130" s="2">
        <v>0.18</v>
      </c>
      <c r="C130" s="2">
        <v>1.4</v>
      </c>
      <c r="D130" s="2">
        <v>1.99</v>
      </c>
      <c r="E130" s="2">
        <v>1.41</v>
      </c>
      <c r="F130" s="2">
        <v>1.75</v>
      </c>
      <c r="G130" s="2">
        <v>2.57</v>
      </c>
      <c r="H130" s="2">
        <v>4.84</v>
      </c>
      <c r="I130" s="2">
        <v>5.73</v>
      </c>
      <c r="J130" s="2">
        <v>2.17</v>
      </c>
      <c r="K130" s="2">
        <v>3.91</v>
      </c>
      <c r="L130" s="2">
        <v>0.92</v>
      </c>
      <c r="M130" s="2">
        <v>0.89</v>
      </c>
      <c r="N130" s="2">
        <f t="shared" si="11"/>
        <v>27.76</v>
      </c>
      <c r="O130" s="2">
        <f t="shared" si="7"/>
        <v>5.15</v>
      </c>
      <c r="Q130" s="2">
        <f t="shared" si="8"/>
        <v>22.04</v>
      </c>
      <c r="S130" s="2">
        <f t="shared" si="9"/>
        <v>22.04</v>
      </c>
      <c r="T130" s="2"/>
      <c r="V130" s="2"/>
      <c r="W130" s="2">
        <f t="shared" si="10"/>
        <v>9.2999999999999989</v>
      </c>
      <c r="X130">
        <v>2018</v>
      </c>
      <c r="Y130" s="2"/>
    </row>
    <row r="131" spans="1:26" x14ac:dyDescent="0.2">
      <c r="A131">
        <v>2019</v>
      </c>
      <c r="B131" s="2">
        <v>0.41</v>
      </c>
      <c r="C131" s="2">
        <v>1.95</v>
      </c>
      <c r="D131" s="2">
        <v>1.7</v>
      </c>
      <c r="E131" s="2">
        <v>3.29</v>
      </c>
      <c r="F131" s="2">
        <v>6.4</v>
      </c>
      <c r="G131" s="2">
        <v>4.62</v>
      </c>
      <c r="H131" s="2">
        <v>5.32</v>
      </c>
      <c r="I131" s="2">
        <v>3.65</v>
      </c>
      <c r="J131" s="2">
        <v>7.55</v>
      </c>
      <c r="K131" s="2">
        <v>3.84</v>
      </c>
      <c r="L131" s="2">
        <v>1.51</v>
      </c>
      <c r="M131" s="2">
        <v>1.68</v>
      </c>
      <c r="N131" s="2">
        <f t="shared" si="11"/>
        <v>41.92</v>
      </c>
      <c r="O131" s="2">
        <f t="shared" si="7"/>
        <v>11.39</v>
      </c>
      <c r="P131">
        <f>RANK(O131,O6:O131,0)</f>
        <v>13</v>
      </c>
      <c r="Q131" s="2">
        <f t="shared" si="8"/>
        <v>34.89</v>
      </c>
      <c r="S131" s="2">
        <f t="shared" si="9"/>
        <v>34.89</v>
      </c>
      <c r="T131" s="2"/>
      <c r="V131" s="2"/>
      <c r="W131" s="2">
        <f t="shared" si="10"/>
        <v>18.37</v>
      </c>
      <c r="X131">
        <v>2019</v>
      </c>
      <c r="Y131" s="2"/>
      <c r="Z131">
        <f>RANK(W131,W5:W131,0)</f>
        <v>13</v>
      </c>
    </row>
    <row r="132" spans="1:26" x14ac:dyDescent="0.2">
      <c r="A132">
        <v>2020</v>
      </c>
      <c r="B132" s="2">
        <v>1.0900000000000001</v>
      </c>
      <c r="C132" s="2">
        <v>0.16</v>
      </c>
      <c r="D132" s="2">
        <v>2</v>
      </c>
      <c r="E132" s="2">
        <v>1.31</v>
      </c>
      <c r="F132" s="2">
        <v>1.05</v>
      </c>
      <c r="G132" s="2">
        <v>2.63</v>
      </c>
      <c r="H132" s="2">
        <v>5.39</v>
      </c>
      <c r="I132" s="2"/>
      <c r="J132" s="2"/>
      <c r="K132" s="2"/>
      <c r="L132" s="2"/>
      <c r="M132" s="2"/>
      <c r="N132" s="2">
        <f t="shared" si="11"/>
        <v>13.629999999999999</v>
      </c>
      <c r="O132" s="2">
        <f t="shared" si="7"/>
        <v>4.3600000000000003</v>
      </c>
      <c r="P132">
        <f>RANK(O132,O5:O132,1)</f>
        <v>19</v>
      </c>
      <c r="Q132" s="2"/>
      <c r="S132" s="2"/>
      <c r="T132" s="2"/>
      <c r="V132" s="2"/>
      <c r="W132" s="2">
        <f t="shared" si="10"/>
        <v>8.24</v>
      </c>
      <c r="Y132" s="2"/>
    </row>
    <row r="133" spans="1:26" x14ac:dyDescent="0.2">
      <c r="A133" s="3" t="s">
        <v>15</v>
      </c>
      <c r="B133" s="2">
        <f t="shared" ref="B133:M133" si="12">AVERAGE(B73:B102)</f>
        <v>0.7426666666666667</v>
      </c>
      <c r="C133" s="2">
        <f t="shared" si="12"/>
        <v>0.63266666666666682</v>
      </c>
      <c r="D133" s="2">
        <f t="shared" si="12"/>
        <v>1.3843333333333334</v>
      </c>
      <c r="E133" s="2">
        <f t="shared" si="12"/>
        <v>2.3463333333333334</v>
      </c>
      <c r="F133" s="2">
        <f t="shared" si="12"/>
        <v>3.1596666666666668</v>
      </c>
      <c r="G133" s="2">
        <f t="shared" si="12"/>
        <v>4.5956666666666681</v>
      </c>
      <c r="H133" s="2">
        <f t="shared" si="12"/>
        <v>3.1056666666666666</v>
      </c>
      <c r="I133" s="2">
        <f t="shared" si="12"/>
        <v>3.8926666666666665</v>
      </c>
      <c r="J133" s="2">
        <f t="shared" si="12"/>
        <v>3.1603333333333339</v>
      </c>
      <c r="K133" s="2">
        <f t="shared" si="12"/>
        <v>2.2066666666666666</v>
      </c>
      <c r="L133" s="2">
        <f t="shared" si="12"/>
        <v>1.268</v>
      </c>
      <c r="M133" s="2">
        <f t="shared" si="12"/>
        <v>0.83366666666666667</v>
      </c>
      <c r="N133" s="4">
        <f t="shared" si="11"/>
        <v>27.328333333333333</v>
      </c>
      <c r="O133" s="3"/>
      <c r="P133" s="2"/>
      <c r="Q133" s="2">
        <f>RANK(Q127,Q5:Q127,0)</f>
        <v>36</v>
      </c>
      <c r="R133" s="2"/>
      <c r="S133" s="2"/>
      <c r="T133" s="2"/>
      <c r="W133" s="2"/>
    </row>
    <row r="134" spans="1:26" x14ac:dyDescent="0.2">
      <c r="A134" s="3" t="s">
        <v>16</v>
      </c>
      <c r="B134" s="2">
        <f t="shared" ref="B134:M134" si="13">AVERAGE(B93:B112)</f>
        <v>0.72899999999999987</v>
      </c>
      <c r="C134" s="2">
        <f t="shared" si="13"/>
        <v>0.50049999999999994</v>
      </c>
      <c r="D134" s="2">
        <f t="shared" si="13"/>
        <v>1.4370000000000005</v>
      </c>
      <c r="E134" s="2">
        <f t="shared" si="13"/>
        <v>2.2755000000000001</v>
      </c>
      <c r="F134" s="2">
        <f t="shared" si="13"/>
        <v>2.9070000000000009</v>
      </c>
      <c r="G134" s="2">
        <f t="shared" si="13"/>
        <v>4.3629999999999995</v>
      </c>
      <c r="H134" s="2">
        <f t="shared" si="13"/>
        <v>3.6134999999999997</v>
      </c>
      <c r="I134" s="2">
        <f t="shared" si="13"/>
        <v>3.7230000000000003</v>
      </c>
      <c r="J134" s="2">
        <f t="shared" si="13"/>
        <v>3.0195000000000007</v>
      </c>
      <c r="K134" s="2">
        <f t="shared" si="13"/>
        <v>2.1730000000000005</v>
      </c>
      <c r="L134" s="2">
        <f t="shared" si="13"/>
        <v>1.5529999999999999</v>
      </c>
      <c r="M134" s="2">
        <f t="shared" si="13"/>
        <v>0.75850000000000006</v>
      </c>
      <c r="N134" s="4">
        <f t="shared" si="11"/>
        <v>27.052500000000006</v>
      </c>
      <c r="O134" s="3"/>
      <c r="P134" s="2"/>
      <c r="Q134" s="2"/>
      <c r="R134" s="2"/>
      <c r="S134" s="2"/>
      <c r="T134" s="2"/>
    </row>
    <row r="135" spans="1:26" x14ac:dyDescent="0.2">
      <c r="A135" s="3" t="s">
        <v>14</v>
      </c>
      <c r="B135" s="4">
        <f>AVERAGE(B2,B5:B121)</f>
        <v>0.74398305084745764</v>
      </c>
      <c r="C135" s="4">
        <f>AVERAGE(C2,C5,C7:C12,C15:C121)</f>
        <v>0.71678260869565225</v>
      </c>
      <c r="D135" s="4">
        <f>AVERAGE(D2,D3,D5:D121)</f>
        <v>1.3458823529411763</v>
      </c>
      <c r="E135" s="4">
        <f t="shared" ref="E135:M135" si="14">AVERAGE(E5:E121)</f>
        <v>2.2711111111111104</v>
      </c>
      <c r="F135" s="4">
        <f t="shared" si="14"/>
        <v>3.3509401709401709</v>
      </c>
      <c r="G135" s="4">
        <f t="shared" si="14"/>
        <v>4.3207692307692298</v>
      </c>
      <c r="H135" s="4">
        <f t="shared" si="14"/>
        <v>3.3658119658119645</v>
      </c>
      <c r="I135" s="4">
        <f t="shared" si="14"/>
        <v>3.5863247863247878</v>
      </c>
      <c r="J135" s="4">
        <f t="shared" si="14"/>
        <v>3.0294017094017089</v>
      </c>
      <c r="K135" s="4">
        <f t="shared" si="14"/>
        <v>2.0859829059829056</v>
      </c>
      <c r="L135" s="4">
        <f t="shared" si="14"/>
        <v>1.2307690598290602</v>
      </c>
      <c r="M135" s="4">
        <f t="shared" si="14"/>
        <v>0.69460675213675216</v>
      </c>
      <c r="N135" s="4">
        <f t="shared" si="11"/>
        <v>26.742365704791982</v>
      </c>
      <c r="O135" s="3"/>
      <c r="P135" s="2"/>
      <c r="Q135" s="2"/>
      <c r="R135" s="2"/>
      <c r="S135" s="2"/>
      <c r="T135" s="4"/>
    </row>
    <row r="136" spans="1:26" x14ac:dyDescent="0.2">
      <c r="A136" s="3" t="s">
        <v>17</v>
      </c>
      <c r="B136" s="2">
        <f t="shared" ref="B136:M136" si="15">AVERAGE(B92:B121)</f>
        <v>0.68033333333333357</v>
      </c>
      <c r="C136" s="2">
        <f t="shared" si="15"/>
        <v>0.64266666666666661</v>
      </c>
      <c r="D136" s="2">
        <f t="shared" si="15"/>
        <v>1.5223333333333333</v>
      </c>
      <c r="E136" s="2">
        <f t="shared" si="15"/>
        <v>2.5313333333333339</v>
      </c>
      <c r="F136" s="2">
        <f t="shared" si="15"/>
        <v>2.9380000000000006</v>
      </c>
      <c r="G136" s="2">
        <f t="shared" si="15"/>
        <v>4.2079999999999993</v>
      </c>
      <c r="H136" s="2">
        <f t="shared" si="15"/>
        <v>3.2503333333333329</v>
      </c>
      <c r="I136" s="2">
        <f t="shared" si="15"/>
        <v>3.7416666666666671</v>
      </c>
      <c r="J136" s="2">
        <f t="shared" si="15"/>
        <v>3.4193333333333338</v>
      </c>
      <c r="K136" s="2">
        <f t="shared" si="15"/>
        <v>2.4070000000000005</v>
      </c>
      <c r="L136" s="2">
        <f t="shared" si="15"/>
        <v>1.3453333333333333</v>
      </c>
      <c r="M136" s="2">
        <f t="shared" si="15"/>
        <v>0.77233333333333354</v>
      </c>
      <c r="N136" s="2">
        <f t="shared" si="11"/>
        <v>27.458666666666666</v>
      </c>
      <c r="O136" s="3"/>
      <c r="P136" s="4"/>
      <c r="Q136" s="4"/>
      <c r="R136" s="4"/>
      <c r="S136" s="4"/>
      <c r="T136" s="2"/>
      <c r="U136" s="2">
        <f>AVERAGE(U5:U121)</f>
        <v>26.756114778761066</v>
      </c>
    </row>
    <row r="137" spans="1:26" x14ac:dyDescent="0.2">
      <c r="A137" s="3" t="s">
        <v>24</v>
      </c>
      <c r="B137" s="6">
        <v>0.65</v>
      </c>
      <c r="C137" s="6">
        <v>0.59</v>
      </c>
      <c r="D137" s="6">
        <v>1.55</v>
      </c>
      <c r="E137" s="6">
        <v>2.57</v>
      </c>
      <c r="F137" s="6">
        <v>2.95</v>
      </c>
      <c r="G137" s="6">
        <v>4.17</v>
      </c>
      <c r="H137" s="6">
        <v>3.31</v>
      </c>
      <c r="I137" s="6">
        <v>3.79</v>
      </c>
      <c r="J137" s="6">
        <v>3.46</v>
      </c>
      <c r="K137" s="6">
        <v>2.4900000000000002</v>
      </c>
      <c r="L137" s="6">
        <v>1.38</v>
      </c>
      <c r="M137" s="6">
        <v>0.82</v>
      </c>
      <c r="N137" s="6">
        <v>27.73</v>
      </c>
    </row>
    <row r="138" spans="1:26" x14ac:dyDescent="0.2">
      <c r="B138">
        <f>RANK(B127,B5:B127,1)</f>
        <v>16</v>
      </c>
      <c r="I138">
        <f>RANK(I122,I2:I122)</f>
        <v>11</v>
      </c>
      <c r="J138">
        <f>RANK(J125,J5:J125,1)</f>
        <v>41</v>
      </c>
      <c r="K138">
        <f>RANK(K125,K2:K125,0)</f>
        <v>13</v>
      </c>
      <c r="N138">
        <f>RANK(N128,N5:N128,0)</f>
        <v>17</v>
      </c>
      <c r="O138">
        <f>RANK(O126,O5:O126,0)</f>
        <v>2</v>
      </c>
    </row>
    <row r="139" spans="1:26" x14ac:dyDescent="0.2">
      <c r="F139">
        <f>RANK(F127,F5:F127,0)</f>
        <v>12</v>
      </c>
    </row>
  </sheetData>
  <autoFilter ref="A1:Z139" xr:uid="{00000000-0009-0000-0000-000001000000}"/>
  <phoneticPr fontId="0" type="noConversion"/>
  <pageMargins left="0.75" right="0.75" top="1" bottom="1" header="0.5" footer="0.5"/>
  <pageSetup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5"/>
  <sheetViews>
    <sheetView workbookViewId="0">
      <pane ySplit="1020" topLeftCell="A112" activePane="bottomLeft"/>
      <selection activeCell="M36" sqref="M35:M36"/>
      <selection pane="bottomLeft" activeCell="A130" sqref="A130:XFD130"/>
    </sheetView>
  </sheetViews>
  <sheetFormatPr defaultRowHeight="12.75" x14ac:dyDescent="0.2"/>
  <cols>
    <col min="7" max="7" width="10.5703125" customWidth="1"/>
  </cols>
  <sheetData>
    <row r="1" spans="1:13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19</v>
      </c>
      <c r="L1" s="1" t="s">
        <v>22</v>
      </c>
      <c r="M1" s="1" t="s">
        <v>23</v>
      </c>
    </row>
    <row r="2" spans="1:13" x14ac:dyDescent="0.2">
      <c r="A2">
        <v>1887</v>
      </c>
      <c r="B2" s="2">
        <v>9.8999999999999999E-4</v>
      </c>
      <c r="C2" s="2">
        <v>9.8999999999999999E-4</v>
      </c>
      <c r="D2" s="2">
        <v>9.8999999999999999E-4</v>
      </c>
      <c r="E2" s="2">
        <v>9.8999999999999999E-4</v>
      </c>
      <c r="F2" s="2">
        <v>9.8999999999999999E-4</v>
      </c>
      <c r="G2" s="2">
        <v>9.8999999999999999E-4</v>
      </c>
      <c r="H2" s="2">
        <v>9.8999999999999999E-4</v>
      </c>
      <c r="I2" s="2">
        <v>9.8999999999999999E-4</v>
      </c>
    </row>
    <row r="3" spans="1:13" x14ac:dyDescent="0.2">
      <c r="A3">
        <v>1888</v>
      </c>
      <c r="B3" s="2">
        <v>9.8999999999999999E-4</v>
      </c>
      <c r="C3" s="2">
        <v>9.8999999999999999E-4</v>
      </c>
      <c r="D3" s="2">
        <v>9.8999999999999999E-4</v>
      </c>
      <c r="E3" s="2">
        <v>9.8999999999999999E-4</v>
      </c>
      <c r="F3" s="2">
        <v>9.8999999999999999E-4</v>
      </c>
      <c r="G3" s="2">
        <v>9.8999999999999999E-4</v>
      </c>
      <c r="H3" s="2">
        <v>9.8999999999999999E-4</v>
      </c>
      <c r="I3" s="2">
        <v>9.8999999999999999E-4</v>
      </c>
    </row>
    <row r="4" spans="1:13" x14ac:dyDescent="0.2">
      <c r="A4">
        <v>1890</v>
      </c>
      <c r="B4" s="2">
        <v>9.8999999999999999E-4</v>
      </c>
      <c r="C4" s="2">
        <v>9.8999999999999999E-4</v>
      </c>
      <c r="D4" s="2">
        <v>9.8999999999999999E-4</v>
      </c>
      <c r="E4" s="2">
        <v>9.8999999999999999E-4</v>
      </c>
      <c r="F4" s="2">
        <v>2.2000000000000002</v>
      </c>
      <c r="G4" s="2">
        <v>9.8999999999999999E-4</v>
      </c>
      <c r="H4" s="2">
        <v>9.8999999999999999E-4</v>
      </c>
      <c r="I4" s="2">
        <v>9.8999999999999999E-4</v>
      </c>
    </row>
    <row r="5" spans="1:13" x14ac:dyDescent="0.2">
      <c r="A5">
        <v>1893</v>
      </c>
      <c r="B5" s="2">
        <v>5.74</v>
      </c>
      <c r="C5" s="2">
        <v>2.62</v>
      </c>
      <c r="D5" s="2">
        <v>0.54</v>
      </c>
      <c r="E5" s="2">
        <v>3.67</v>
      </c>
      <c r="F5" s="2">
        <v>2.41</v>
      </c>
      <c r="G5" s="2">
        <v>0.81</v>
      </c>
      <c r="H5" s="2">
        <v>1.68</v>
      </c>
      <c r="I5" s="2">
        <v>0.81</v>
      </c>
      <c r="J5" s="2">
        <f>SUM(B5:I5)</f>
        <v>18.279999999999998</v>
      </c>
      <c r="K5" t="e">
        <v>#N/A</v>
      </c>
      <c r="L5" s="2">
        <f t="shared" ref="L5:L7" si="0">SUM(B5:G5)</f>
        <v>15.79</v>
      </c>
      <c r="M5" s="2">
        <f>SUM(D5:H5)</f>
        <v>9.11</v>
      </c>
    </row>
    <row r="6" spans="1:13" x14ac:dyDescent="0.2">
      <c r="A6">
        <v>1894</v>
      </c>
      <c r="B6" s="2">
        <v>4.93</v>
      </c>
      <c r="C6" s="2">
        <v>8.5399999999999991</v>
      </c>
      <c r="D6" s="2">
        <v>4.1500000000000004</v>
      </c>
      <c r="E6" s="2">
        <v>0.51</v>
      </c>
      <c r="F6" s="2">
        <v>0.9</v>
      </c>
      <c r="G6" s="2">
        <v>2.12</v>
      </c>
      <c r="H6" s="2">
        <v>1.95</v>
      </c>
      <c r="I6" s="2">
        <v>0.72</v>
      </c>
      <c r="J6" s="2">
        <f t="shared" ref="J6:J69" si="1">SUM(B6:I6)</f>
        <v>23.819999999999997</v>
      </c>
      <c r="K6" t="e">
        <v>#N/A</v>
      </c>
      <c r="L6" s="2">
        <f t="shared" si="0"/>
        <v>21.15</v>
      </c>
      <c r="M6" s="2">
        <f t="shared" ref="M6:M69" si="2">SUM(D6:H6)</f>
        <v>9.6300000000000008</v>
      </c>
    </row>
    <row r="7" spans="1:13" x14ac:dyDescent="0.2">
      <c r="A7">
        <v>1895</v>
      </c>
      <c r="B7" s="2">
        <v>2.2999999999999998</v>
      </c>
      <c r="C7" s="2">
        <v>3.99</v>
      </c>
      <c r="D7" s="2">
        <v>2.5499999999999998</v>
      </c>
      <c r="E7" s="2">
        <v>3.16</v>
      </c>
      <c r="F7" s="2">
        <v>2.2799999999999998</v>
      </c>
      <c r="G7" s="2">
        <v>3.84</v>
      </c>
      <c r="H7" s="2">
        <v>0</v>
      </c>
      <c r="I7" s="2">
        <v>0.94</v>
      </c>
      <c r="J7" s="2">
        <f t="shared" si="1"/>
        <v>19.059999999999999</v>
      </c>
      <c r="K7" t="e">
        <v>#N/A</v>
      </c>
      <c r="L7" s="2">
        <f t="shared" si="0"/>
        <v>18.119999999999997</v>
      </c>
      <c r="M7" s="2">
        <f t="shared" si="2"/>
        <v>11.83</v>
      </c>
    </row>
    <row r="8" spans="1:13" x14ac:dyDescent="0.2">
      <c r="A8">
        <v>1896</v>
      </c>
      <c r="B8" s="2">
        <v>6.31</v>
      </c>
      <c r="C8" s="2">
        <v>2.57</v>
      </c>
      <c r="D8" s="2">
        <v>5</v>
      </c>
      <c r="E8" s="2">
        <v>2.3199999999999998</v>
      </c>
      <c r="F8" s="2">
        <v>1.66</v>
      </c>
      <c r="G8" s="2">
        <v>2.59</v>
      </c>
      <c r="H8" s="2">
        <v>4.3</v>
      </c>
      <c r="I8" s="2">
        <v>2.76</v>
      </c>
      <c r="J8" s="2">
        <f t="shared" si="1"/>
        <v>27.509999999999998</v>
      </c>
      <c r="K8" s="2">
        <f>AVERAGE(J5:J9)</f>
        <v>24.143999999999998</v>
      </c>
      <c r="L8" s="2">
        <f>SUM(B8:G8)</f>
        <v>20.45</v>
      </c>
      <c r="M8" s="2">
        <f t="shared" si="2"/>
        <v>15.870000000000001</v>
      </c>
    </row>
    <row r="9" spans="1:13" x14ac:dyDescent="0.2">
      <c r="A9">
        <v>1897</v>
      </c>
      <c r="B9" s="2">
        <v>1.56</v>
      </c>
      <c r="C9" s="2">
        <v>1.96</v>
      </c>
      <c r="D9" s="2">
        <v>6.77</v>
      </c>
      <c r="E9" s="2">
        <v>12.81</v>
      </c>
      <c r="F9" s="2">
        <v>2.48</v>
      </c>
      <c r="G9" s="2">
        <v>4.18</v>
      </c>
      <c r="H9" s="2">
        <v>1.69</v>
      </c>
      <c r="I9" s="2">
        <v>0.6</v>
      </c>
      <c r="J9" s="2">
        <f t="shared" si="1"/>
        <v>32.050000000000004</v>
      </c>
      <c r="K9" s="2">
        <f t="shared" ref="K9:K40" si="3">AVERAGE(J6:J10)</f>
        <v>24.584</v>
      </c>
      <c r="L9" s="2">
        <f t="shared" ref="L9:L72" si="4">SUM(B9:G9)</f>
        <v>29.76</v>
      </c>
      <c r="M9" s="2">
        <f t="shared" si="2"/>
        <v>27.93</v>
      </c>
    </row>
    <row r="10" spans="1:13" x14ac:dyDescent="0.2">
      <c r="A10">
        <v>1898</v>
      </c>
      <c r="B10" s="2">
        <v>0.32</v>
      </c>
      <c r="C10" s="2">
        <v>2.96</v>
      </c>
      <c r="D10" s="2">
        <v>3.73</v>
      </c>
      <c r="E10" s="2">
        <v>1.83</v>
      </c>
      <c r="F10" s="2">
        <v>3.34</v>
      </c>
      <c r="G10" s="2">
        <v>2.2799999999999998</v>
      </c>
      <c r="H10" s="2">
        <v>4.17</v>
      </c>
      <c r="I10" s="2">
        <v>1.85</v>
      </c>
      <c r="J10" s="2">
        <f t="shared" si="1"/>
        <v>20.48</v>
      </c>
      <c r="K10" s="2">
        <f t="shared" si="3"/>
        <v>26.060000000000002</v>
      </c>
      <c r="L10" s="2">
        <f t="shared" si="4"/>
        <v>14.459999999999999</v>
      </c>
      <c r="M10" s="2">
        <f t="shared" si="2"/>
        <v>15.35</v>
      </c>
    </row>
    <row r="11" spans="1:13" x14ac:dyDescent="0.2">
      <c r="A11">
        <v>1899</v>
      </c>
      <c r="B11" s="2">
        <v>2.2200000000000002</v>
      </c>
      <c r="C11" s="2">
        <v>3.79</v>
      </c>
      <c r="D11" s="2">
        <v>2.78</v>
      </c>
      <c r="E11" s="2">
        <v>4.51</v>
      </c>
      <c r="F11" s="2">
        <v>7.91</v>
      </c>
      <c r="G11" s="2">
        <v>0.95</v>
      </c>
      <c r="H11" s="2">
        <v>7.94</v>
      </c>
      <c r="I11" s="2">
        <v>1.1000000000000001</v>
      </c>
      <c r="J11" s="2">
        <f t="shared" si="1"/>
        <v>31.200000000000003</v>
      </c>
      <c r="K11" s="2">
        <f t="shared" si="3"/>
        <v>27.590000000000003</v>
      </c>
      <c r="L11" s="2">
        <f t="shared" si="4"/>
        <v>22.16</v>
      </c>
      <c r="M11" s="2">
        <f t="shared" si="2"/>
        <v>24.09</v>
      </c>
    </row>
    <row r="12" spans="1:13" x14ac:dyDescent="0.2">
      <c r="A12">
        <v>1900</v>
      </c>
      <c r="B12" s="2">
        <v>0.81</v>
      </c>
      <c r="C12" s="2">
        <v>0.2</v>
      </c>
      <c r="D12" s="2">
        <v>2.0499999999999998</v>
      </c>
      <c r="E12" s="2">
        <v>4.28</v>
      </c>
      <c r="F12" s="2">
        <v>9.2799999999999994</v>
      </c>
      <c r="G12" s="2">
        <v>7.12</v>
      </c>
      <c r="H12" s="2">
        <v>2.39</v>
      </c>
      <c r="I12" s="2">
        <v>0.57999999999999996</v>
      </c>
      <c r="J12" s="2">
        <f t="shared" si="1"/>
        <v>26.709999999999997</v>
      </c>
      <c r="K12" s="2">
        <f t="shared" si="3"/>
        <v>25.35</v>
      </c>
      <c r="L12" s="2">
        <f t="shared" si="4"/>
        <v>23.74</v>
      </c>
      <c r="M12" s="2">
        <f t="shared" si="2"/>
        <v>25.12</v>
      </c>
    </row>
    <row r="13" spans="1:13" x14ac:dyDescent="0.2">
      <c r="A13">
        <v>1901</v>
      </c>
      <c r="B13" s="2">
        <v>2</v>
      </c>
      <c r="C13" s="2">
        <v>1.21</v>
      </c>
      <c r="D13" s="2">
        <v>4.67</v>
      </c>
      <c r="E13" s="2">
        <v>2.38</v>
      </c>
      <c r="F13" s="2">
        <v>1.54</v>
      </c>
      <c r="G13" s="2">
        <v>3.25</v>
      </c>
      <c r="H13" s="2">
        <v>0.76</v>
      </c>
      <c r="I13" s="2">
        <v>0.5</v>
      </c>
      <c r="J13" s="2">
        <f t="shared" si="1"/>
        <v>16.310000000000002</v>
      </c>
      <c r="K13" s="2">
        <f t="shared" si="3"/>
        <v>22.742000000000001</v>
      </c>
      <c r="L13" s="2">
        <f t="shared" si="4"/>
        <v>15.05</v>
      </c>
      <c r="M13" s="2">
        <f t="shared" si="2"/>
        <v>12.6</v>
      </c>
    </row>
    <row r="14" spans="1:13" x14ac:dyDescent="0.2">
      <c r="A14">
        <v>1902</v>
      </c>
      <c r="B14" s="2">
        <v>0.88</v>
      </c>
      <c r="C14" s="2">
        <v>2.79</v>
      </c>
      <c r="D14" s="2">
        <v>2.92</v>
      </c>
      <c r="E14" s="2">
        <v>4.75</v>
      </c>
      <c r="F14" s="2">
        <v>2.3199999999999998</v>
      </c>
      <c r="G14" s="2">
        <v>2.19</v>
      </c>
      <c r="H14" s="2">
        <v>1.63</v>
      </c>
      <c r="I14" s="2">
        <v>1.53</v>
      </c>
      <c r="J14" s="2">
        <f t="shared" si="1"/>
        <v>19.010000000000002</v>
      </c>
      <c r="K14" s="2">
        <f t="shared" si="3"/>
        <v>25.021999999999998</v>
      </c>
      <c r="L14" s="2">
        <f t="shared" si="4"/>
        <v>15.85</v>
      </c>
      <c r="M14" s="2">
        <f t="shared" si="2"/>
        <v>13.809999999999999</v>
      </c>
    </row>
    <row r="15" spans="1:13" x14ac:dyDescent="0.2">
      <c r="A15">
        <v>1903</v>
      </c>
      <c r="B15" s="2">
        <v>3.74</v>
      </c>
      <c r="C15" s="2">
        <v>5.46</v>
      </c>
      <c r="D15" s="2">
        <v>1.26</v>
      </c>
      <c r="E15" s="2">
        <v>10.53</v>
      </c>
      <c r="F15" s="2">
        <v>2.64</v>
      </c>
      <c r="G15" s="2">
        <v>5.2</v>
      </c>
      <c r="H15" s="2">
        <v>2.8</v>
      </c>
      <c r="I15" s="2">
        <v>0.25</v>
      </c>
      <c r="J15" s="2">
        <f t="shared" si="1"/>
        <v>31.88</v>
      </c>
      <c r="K15" s="2">
        <f t="shared" si="3"/>
        <v>24.419999999999998</v>
      </c>
      <c r="L15" s="2">
        <f t="shared" si="4"/>
        <v>28.83</v>
      </c>
      <c r="M15" s="2">
        <f t="shared" si="2"/>
        <v>22.43</v>
      </c>
    </row>
    <row r="16" spans="1:13" x14ac:dyDescent="0.2">
      <c r="A16">
        <v>1904</v>
      </c>
      <c r="B16" s="2">
        <v>1.37</v>
      </c>
      <c r="C16" s="2">
        <v>2.95</v>
      </c>
      <c r="D16" s="2">
        <v>3.89</v>
      </c>
      <c r="E16" s="2">
        <v>5.87</v>
      </c>
      <c r="F16" s="2">
        <v>6</v>
      </c>
      <c r="G16" s="2">
        <v>3.02</v>
      </c>
      <c r="H16" s="2">
        <v>5.01</v>
      </c>
      <c r="I16" s="2">
        <v>0.08</v>
      </c>
      <c r="J16" s="2">
        <f t="shared" si="1"/>
        <v>28.189999999999998</v>
      </c>
      <c r="K16" s="2">
        <f t="shared" si="3"/>
        <v>26.125999999999998</v>
      </c>
      <c r="L16" s="2">
        <f t="shared" si="4"/>
        <v>23.1</v>
      </c>
      <c r="M16" s="2">
        <f t="shared" si="2"/>
        <v>23.79</v>
      </c>
    </row>
    <row r="17" spans="1:13" x14ac:dyDescent="0.2">
      <c r="A17">
        <v>1905</v>
      </c>
      <c r="B17" s="2">
        <v>2.06</v>
      </c>
      <c r="C17" s="2">
        <v>5.47</v>
      </c>
      <c r="D17" s="2">
        <v>7.42</v>
      </c>
      <c r="E17" s="2">
        <v>5.41</v>
      </c>
      <c r="F17" s="2">
        <v>6.96</v>
      </c>
      <c r="G17" s="2">
        <v>3.38</v>
      </c>
      <c r="H17" s="2">
        <v>3.13</v>
      </c>
      <c r="I17" s="2">
        <v>1.41</v>
      </c>
      <c r="J17" s="2">
        <f t="shared" si="1"/>
        <v>35.239999999999995</v>
      </c>
      <c r="K17" s="2">
        <f t="shared" si="3"/>
        <v>29.079999999999995</v>
      </c>
      <c r="L17" s="2">
        <f t="shared" si="4"/>
        <v>30.7</v>
      </c>
      <c r="M17" s="2">
        <f t="shared" si="2"/>
        <v>26.299999999999997</v>
      </c>
    </row>
    <row r="18" spans="1:13" x14ac:dyDescent="0.2">
      <c r="A18">
        <v>1906</v>
      </c>
      <c r="B18" s="2">
        <v>1.68</v>
      </c>
      <c r="C18" s="2">
        <v>6.5</v>
      </c>
      <c r="D18" s="2">
        <v>7.61</v>
      </c>
      <c r="E18" s="2">
        <v>3.17</v>
      </c>
      <c r="F18" s="2">
        <v>3.42</v>
      </c>
      <c r="G18" s="2">
        <v>4.33</v>
      </c>
      <c r="H18" s="2">
        <v>3.22</v>
      </c>
      <c r="I18" s="2">
        <v>1.1499999999999999</v>
      </c>
      <c r="J18" s="2">
        <f t="shared" si="1"/>
        <v>31.08</v>
      </c>
      <c r="K18" s="2">
        <f t="shared" si="3"/>
        <v>29.727999999999998</v>
      </c>
      <c r="L18" s="2">
        <f t="shared" si="4"/>
        <v>26.71</v>
      </c>
      <c r="M18" s="2">
        <f t="shared" si="2"/>
        <v>21.75</v>
      </c>
    </row>
    <row r="19" spans="1:13" x14ac:dyDescent="0.2">
      <c r="A19">
        <v>1907</v>
      </c>
      <c r="B19" s="2">
        <v>0.21</v>
      </c>
      <c r="C19" s="2">
        <v>3.53</v>
      </c>
      <c r="D19" s="2">
        <v>5.05</v>
      </c>
      <c r="E19" s="2">
        <v>2.2200000000000002</v>
      </c>
      <c r="F19" s="2">
        <v>3.85</v>
      </c>
      <c r="G19" s="2">
        <v>5.15</v>
      </c>
      <c r="H19" s="2">
        <v>1.67</v>
      </c>
      <c r="I19" s="2">
        <v>0.56999999999999995</v>
      </c>
      <c r="J19" s="2">
        <f t="shared" si="1"/>
        <v>22.25</v>
      </c>
      <c r="K19" s="2">
        <f t="shared" si="3"/>
        <v>28.636000000000003</v>
      </c>
      <c r="L19" s="2">
        <f t="shared" si="4"/>
        <v>20.009999999999998</v>
      </c>
      <c r="M19" s="2">
        <f t="shared" si="2"/>
        <v>17.939999999999998</v>
      </c>
    </row>
    <row r="20" spans="1:13" x14ac:dyDescent="0.2">
      <c r="A20">
        <v>1908</v>
      </c>
      <c r="B20" s="2">
        <v>3.21</v>
      </c>
      <c r="C20" s="2">
        <v>6.77</v>
      </c>
      <c r="D20" s="2">
        <v>6.82</v>
      </c>
      <c r="E20" s="2">
        <v>2.5499999999999998</v>
      </c>
      <c r="F20" s="2">
        <v>1.6</v>
      </c>
      <c r="G20" s="2">
        <v>2.74</v>
      </c>
      <c r="H20" s="2">
        <v>1.64</v>
      </c>
      <c r="I20" s="2">
        <v>1.0900000000000001</v>
      </c>
      <c r="J20" s="2">
        <f t="shared" si="1"/>
        <v>26.420000000000005</v>
      </c>
      <c r="K20" s="2">
        <f t="shared" si="3"/>
        <v>27.423999999999999</v>
      </c>
      <c r="L20" s="2">
        <f t="shared" si="4"/>
        <v>23.690000000000005</v>
      </c>
      <c r="M20" s="2">
        <f t="shared" si="2"/>
        <v>15.350000000000001</v>
      </c>
    </row>
    <row r="21" spans="1:13" x14ac:dyDescent="0.2">
      <c r="A21">
        <v>1909</v>
      </c>
      <c r="B21" s="2">
        <v>1.57</v>
      </c>
      <c r="C21" s="2">
        <v>3.34</v>
      </c>
      <c r="D21" s="2">
        <v>4.84</v>
      </c>
      <c r="E21" s="2">
        <v>3.08</v>
      </c>
      <c r="F21" s="2">
        <v>2.4300000000000002</v>
      </c>
      <c r="G21" s="2">
        <v>4.0599999999999996</v>
      </c>
      <c r="H21" s="2">
        <v>0.71</v>
      </c>
      <c r="I21" s="2">
        <v>2.1</v>
      </c>
      <c r="J21" s="2">
        <f t="shared" si="1"/>
        <v>22.130000000000003</v>
      </c>
      <c r="K21" s="2">
        <f t="shared" si="3"/>
        <v>22.997999999999998</v>
      </c>
      <c r="L21" s="2">
        <f t="shared" si="4"/>
        <v>19.32</v>
      </c>
      <c r="M21" s="2">
        <f t="shared" si="2"/>
        <v>15.120000000000001</v>
      </c>
    </row>
    <row r="22" spans="1:13" x14ac:dyDescent="0.2">
      <c r="A22">
        <v>1910</v>
      </c>
      <c r="B22" s="2">
        <v>1.52</v>
      </c>
      <c r="C22" s="2">
        <v>1.9</v>
      </c>
      <c r="D22" s="2">
        <v>1.85</v>
      </c>
      <c r="E22" s="2">
        <v>0.63</v>
      </c>
      <c r="F22" s="2">
        <v>3.9</v>
      </c>
      <c r="G22" s="2">
        <v>2.5299999999999998</v>
      </c>
      <c r="H22" s="2">
        <v>0.47</v>
      </c>
      <c r="I22" s="2">
        <v>0.31</v>
      </c>
      <c r="J22" s="2">
        <f t="shared" si="1"/>
        <v>13.11</v>
      </c>
      <c r="K22" s="2">
        <f t="shared" si="3"/>
        <v>22.812000000000005</v>
      </c>
      <c r="L22" s="2">
        <f t="shared" si="4"/>
        <v>12.329999999999998</v>
      </c>
      <c r="M22" s="2">
        <f t="shared" si="2"/>
        <v>9.3800000000000008</v>
      </c>
    </row>
    <row r="23" spans="1:13" x14ac:dyDescent="0.2">
      <c r="A23">
        <v>1911</v>
      </c>
      <c r="B23" s="2">
        <v>2.19</v>
      </c>
      <c r="C23" s="2">
        <v>5.86</v>
      </c>
      <c r="D23" s="2">
        <v>5.28</v>
      </c>
      <c r="E23" s="2">
        <v>3.33</v>
      </c>
      <c r="F23" s="2">
        <v>3.56</v>
      </c>
      <c r="G23" s="2">
        <v>3.41</v>
      </c>
      <c r="H23" s="2">
        <v>4.87</v>
      </c>
      <c r="I23" s="2">
        <v>1.65</v>
      </c>
      <c r="J23" s="2">
        <f t="shared" si="1"/>
        <v>30.150000000000002</v>
      </c>
      <c r="K23" s="2">
        <f t="shared" si="3"/>
        <v>23.846000000000004</v>
      </c>
      <c r="L23" s="2">
        <f t="shared" si="4"/>
        <v>23.630000000000003</v>
      </c>
      <c r="M23" s="2">
        <f t="shared" si="2"/>
        <v>20.45</v>
      </c>
    </row>
    <row r="24" spans="1:13" x14ac:dyDescent="0.2">
      <c r="A24">
        <v>1912</v>
      </c>
      <c r="B24" s="2">
        <v>2.96</v>
      </c>
      <c r="C24" s="2">
        <v>9.68</v>
      </c>
      <c r="D24" s="2">
        <v>2.29</v>
      </c>
      <c r="E24" s="2">
        <v>5.23</v>
      </c>
      <c r="F24" s="2">
        <v>4.79</v>
      </c>
      <c r="G24" s="2">
        <v>1.78</v>
      </c>
      <c r="H24" s="2">
        <v>0.68</v>
      </c>
      <c r="I24" s="2">
        <v>0.01</v>
      </c>
      <c r="J24" s="2">
        <f t="shared" si="1"/>
        <v>27.42</v>
      </c>
      <c r="K24" s="2">
        <f t="shared" si="3"/>
        <v>24.55</v>
      </c>
      <c r="L24" s="2">
        <f t="shared" si="4"/>
        <v>26.73</v>
      </c>
      <c r="M24" s="2">
        <f t="shared" si="2"/>
        <v>14.77</v>
      </c>
    </row>
    <row r="25" spans="1:13" x14ac:dyDescent="0.2">
      <c r="A25">
        <v>1913</v>
      </c>
      <c r="B25" s="2">
        <v>2.91</v>
      </c>
      <c r="C25" s="2">
        <v>4.26</v>
      </c>
      <c r="D25" s="2">
        <v>3.05</v>
      </c>
      <c r="E25" s="2">
        <v>9.49</v>
      </c>
      <c r="F25" s="2">
        <v>2.61</v>
      </c>
      <c r="G25" s="2">
        <v>4.12</v>
      </c>
      <c r="H25" s="2">
        <v>2.27</v>
      </c>
      <c r="I25" s="2">
        <v>1.23</v>
      </c>
      <c r="J25" s="2">
        <f t="shared" si="1"/>
        <v>29.94</v>
      </c>
      <c r="K25" s="2">
        <f t="shared" si="3"/>
        <v>25.352</v>
      </c>
      <c r="L25" s="2">
        <f t="shared" si="4"/>
        <v>26.44</v>
      </c>
      <c r="M25" s="2">
        <f t="shared" si="2"/>
        <v>21.54</v>
      </c>
    </row>
    <row r="26" spans="1:13" x14ac:dyDescent="0.2">
      <c r="A26">
        <v>1914</v>
      </c>
      <c r="B26" s="2">
        <v>2.42</v>
      </c>
      <c r="C26" s="2">
        <v>2.79</v>
      </c>
      <c r="D26" s="2">
        <v>8.35</v>
      </c>
      <c r="E26" s="2">
        <v>0.9</v>
      </c>
      <c r="F26" s="2">
        <v>3.37</v>
      </c>
      <c r="G26" s="2">
        <v>6.49</v>
      </c>
      <c r="H26" s="2">
        <v>1.59</v>
      </c>
      <c r="I26" s="2">
        <v>0.23</v>
      </c>
      <c r="J26" s="2">
        <f t="shared" si="1"/>
        <v>26.14</v>
      </c>
      <c r="K26" s="2">
        <f t="shared" si="3"/>
        <v>27.78</v>
      </c>
      <c r="L26" s="2">
        <f t="shared" si="4"/>
        <v>24.32</v>
      </c>
      <c r="M26" s="2">
        <f t="shared" si="2"/>
        <v>20.7</v>
      </c>
    </row>
    <row r="27" spans="1:13" x14ac:dyDescent="0.2">
      <c r="A27">
        <v>1915</v>
      </c>
      <c r="B27" s="2">
        <v>2.83</v>
      </c>
      <c r="C27" s="2">
        <v>3.97</v>
      </c>
      <c r="D27" s="2">
        <v>4.41</v>
      </c>
      <c r="E27" s="2">
        <v>4.26</v>
      </c>
      <c r="F27" s="2">
        <v>1.62</v>
      </c>
      <c r="G27" s="2">
        <v>3.41</v>
      </c>
      <c r="H27" s="2">
        <v>2.62</v>
      </c>
      <c r="I27" s="2">
        <v>2.13</v>
      </c>
      <c r="J27" s="2">
        <f t="shared" si="1"/>
        <v>25.25</v>
      </c>
      <c r="K27" s="2">
        <f t="shared" si="3"/>
        <v>27.023800000000001</v>
      </c>
      <c r="L27" s="2">
        <f t="shared" si="4"/>
        <v>20.5</v>
      </c>
      <c r="M27" s="2">
        <f t="shared" si="2"/>
        <v>16.32</v>
      </c>
    </row>
    <row r="28" spans="1:13" x14ac:dyDescent="0.2">
      <c r="A28">
        <v>1916</v>
      </c>
      <c r="B28" s="2">
        <v>1.92</v>
      </c>
      <c r="C28" s="2">
        <v>5.86</v>
      </c>
      <c r="D28" s="2">
        <v>6.04</v>
      </c>
      <c r="E28" s="2">
        <v>3.21</v>
      </c>
      <c r="F28" s="2">
        <v>4.6500000000000004</v>
      </c>
      <c r="G28" s="2">
        <v>2.98</v>
      </c>
      <c r="H28" s="2">
        <v>1.71</v>
      </c>
      <c r="I28" s="2">
        <v>-1E-3</v>
      </c>
      <c r="J28" s="2">
        <f t="shared" si="1"/>
        <v>26.369</v>
      </c>
      <c r="K28" s="2">
        <f t="shared" si="3"/>
        <v>24.899799999999999</v>
      </c>
      <c r="L28" s="2">
        <f t="shared" si="4"/>
        <v>24.66</v>
      </c>
      <c r="M28" s="2">
        <f t="shared" si="2"/>
        <v>18.59</v>
      </c>
    </row>
    <row r="29" spans="1:13" x14ac:dyDescent="0.2">
      <c r="A29">
        <v>1917</v>
      </c>
      <c r="B29" s="2">
        <v>2.69</v>
      </c>
      <c r="C29" s="2">
        <v>1.02</v>
      </c>
      <c r="D29" s="2">
        <v>4.6500000000000004</v>
      </c>
      <c r="E29" s="2">
        <v>3.35</v>
      </c>
      <c r="F29" s="2">
        <v>2.61</v>
      </c>
      <c r="G29" s="2">
        <v>1.39</v>
      </c>
      <c r="H29" s="2">
        <v>1.04</v>
      </c>
      <c r="I29" s="2">
        <v>0.05</v>
      </c>
      <c r="J29" s="2">
        <f t="shared" si="1"/>
        <v>16.8</v>
      </c>
      <c r="K29" s="2">
        <f t="shared" si="3"/>
        <v>23.3658</v>
      </c>
      <c r="L29" s="2">
        <f t="shared" si="4"/>
        <v>15.709999999999999</v>
      </c>
      <c r="M29" s="2">
        <f t="shared" si="2"/>
        <v>13.04</v>
      </c>
    </row>
    <row r="30" spans="1:13" x14ac:dyDescent="0.2">
      <c r="A30">
        <v>1918</v>
      </c>
      <c r="B30" s="2">
        <v>1.79</v>
      </c>
      <c r="C30" s="2">
        <v>4.1399999999999997</v>
      </c>
      <c r="D30" s="2">
        <v>1.64</v>
      </c>
      <c r="E30" s="2">
        <v>4.43</v>
      </c>
      <c r="F30" s="2">
        <v>3.21</v>
      </c>
      <c r="G30" s="2">
        <v>0.84</v>
      </c>
      <c r="H30" s="2">
        <v>3.23</v>
      </c>
      <c r="I30" s="2">
        <v>2.99</v>
      </c>
      <c r="J30" s="2">
        <f t="shared" si="1"/>
        <v>22.270000000000003</v>
      </c>
      <c r="K30" s="2">
        <f t="shared" si="3"/>
        <v>22.055997999999999</v>
      </c>
      <c r="L30" s="2">
        <f t="shared" si="4"/>
        <v>16.05</v>
      </c>
      <c r="M30" s="2">
        <f t="shared" si="2"/>
        <v>13.35</v>
      </c>
    </row>
    <row r="31" spans="1:13" x14ac:dyDescent="0.2">
      <c r="A31">
        <v>1919</v>
      </c>
      <c r="B31" s="2">
        <v>2.5299999999999998</v>
      </c>
      <c r="C31" s="2">
        <v>2.85</v>
      </c>
      <c r="D31" s="2">
        <v>5.3</v>
      </c>
      <c r="E31" s="2">
        <v>3.83</v>
      </c>
      <c r="F31" s="2">
        <v>2.1</v>
      </c>
      <c r="G31" s="2">
        <v>0.8</v>
      </c>
      <c r="H31" s="2">
        <v>2.1800000000000002</v>
      </c>
      <c r="I31" s="2">
        <v>9.8999999999999999E-4</v>
      </c>
      <c r="J31" s="2">
        <f t="shared" si="1"/>
        <v>19.590990000000001</v>
      </c>
      <c r="K31" s="2">
        <f t="shared" si="3"/>
        <v>21.972196000000004</v>
      </c>
      <c r="L31" s="2">
        <f t="shared" si="4"/>
        <v>17.41</v>
      </c>
      <c r="M31" s="2">
        <f t="shared" si="2"/>
        <v>14.209999999999999</v>
      </c>
    </row>
    <row r="32" spans="1:13" x14ac:dyDescent="0.2">
      <c r="A32">
        <v>1920</v>
      </c>
      <c r="B32" s="2">
        <v>1.53</v>
      </c>
      <c r="C32" s="2">
        <v>4.6100000000000003</v>
      </c>
      <c r="D32" s="2">
        <v>10.56</v>
      </c>
      <c r="E32" s="2">
        <v>0.75</v>
      </c>
      <c r="F32" s="2">
        <v>0.89</v>
      </c>
      <c r="G32" s="2">
        <v>3.87</v>
      </c>
      <c r="H32" s="2">
        <v>2.62</v>
      </c>
      <c r="I32" s="2">
        <v>9.8999999999999999E-4</v>
      </c>
      <c r="J32" s="2">
        <f t="shared" si="1"/>
        <v>24.830990000000007</v>
      </c>
      <c r="K32" s="2">
        <f t="shared" si="3"/>
        <v>20.544396000000003</v>
      </c>
      <c r="L32" s="2">
        <f t="shared" si="4"/>
        <v>22.210000000000004</v>
      </c>
      <c r="M32" s="2">
        <f t="shared" si="2"/>
        <v>18.690000000000001</v>
      </c>
    </row>
    <row r="33" spans="1:13" x14ac:dyDescent="0.2">
      <c r="A33">
        <v>1921</v>
      </c>
      <c r="B33" s="2">
        <v>1.21</v>
      </c>
      <c r="C33" s="2">
        <v>2.0699999999999998</v>
      </c>
      <c r="D33" s="2">
        <v>3.18</v>
      </c>
      <c r="E33" s="2">
        <v>2.86</v>
      </c>
      <c r="F33" s="2">
        <v>1.99</v>
      </c>
      <c r="G33" s="2">
        <v>6.1</v>
      </c>
      <c r="H33" s="2">
        <v>0.8</v>
      </c>
      <c r="I33" s="2">
        <v>1.02</v>
      </c>
      <c r="J33" s="2">
        <f t="shared" si="1"/>
        <v>19.23</v>
      </c>
      <c r="K33" s="2">
        <f t="shared" si="3"/>
        <v>20.594396</v>
      </c>
      <c r="L33" s="2">
        <f t="shared" si="4"/>
        <v>17.41</v>
      </c>
      <c r="M33" s="2">
        <f t="shared" si="2"/>
        <v>14.93</v>
      </c>
    </row>
    <row r="34" spans="1:13" x14ac:dyDescent="0.2">
      <c r="A34">
        <v>1922</v>
      </c>
      <c r="B34" s="2">
        <v>1.25</v>
      </c>
      <c r="C34" s="2">
        <v>2.0099999999999998</v>
      </c>
      <c r="D34" s="2">
        <v>4.5</v>
      </c>
      <c r="E34" s="2">
        <v>0.86</v>
      </c>
      <c r="F34" s="2">
        <v>1.1599999999999999</v>
      </c>
      <c r="G34" s="2">
        <v>0.74</v>
      </c>
      <c r="H34" s="2">
        <v>2.37</v>
      </c>
      <c r="I34" s="2">
        <v>4.16</v>
      </c>
      <c r="J34" s="2">
        <f t="shared" si="1"/>
        <v>17.05</v>
      </c>
      <c r="K34" s="2">
        <f t="shared" si="3"/>
        <v>19.440396</v>
      </c>
      <c r="L34" s="2">
        <f t="shared" si="4"/>
        <v>10.52</v>
      </c>
      <c r="M34" s="2">
        <f t="shared" si="2"/>
        <v>9.6300000000000008</v>
      </c>
    </row>
    <row r="35" spans="1:13" x14ac:dyDescent="0.2">
      <c r="A35">
        <v>1923</v>
      </c>
      <c r="B35" s="2">
        <v>2.66</v>
      </c>
      <c r="C35" s="2">
        <v>2.4900000000000002</v>
      </c>
      <c r="D35" s="2">
        <v>5.17</v>
      </c>
      <c r="E35" s="2">
        <v>3.26</v>
      </c>
      <c r="F35" s="2">
        <v>1</v>
      </c>
      <c r="G35" s="2">
        <v>0.93</v>
      </c>
      <c r="H35" s="2">
        <v>0.42</v>
      </c>
      <c r="I35" s="2">
        <v>0.56999999999999995</v>
      </c>
      <c r="J35" s="2">
        <f t="shared" si="1"/>
        <v>16.5</v>
      </c>
      <c r="K35" s="2">
        <f t="shared" si="3"/>
        <v>20.000198000000001</v>
      </c>
      <c r="L35" s="2">
        <f t="shared" si="4"/>
        <v>15.51</v>
      </c>
      <c r="M35" s="2">
        <f t="shared" si="2"/>
        <v>10.78</v>
      </c>
    </row>
    <row r="36" spans="1:13" x14ac:dyDescent="0.2">
      <c r="A36">
        <v>1924</v>
      </c>
      <c r="B36" s="2">
        <v>3.26</v>
      </c>
      <c r="C36" s="2">
        <v>1.8</v>
      </c>
      <c r="D36" s="2">
        <v>5.17</v>
      </c>
      <c r="E36" s="2">
        <v>1.49</v>
      </c>
      <c r="F36" s="2">
        <v>4.76</v>
      </c>
      <c r="G36" s="2">
        <v>4.63</v>
      </c>
      <c r="H36" s="2">
        <v>0.76</v>
      </c>
      <c r="I36" s="2">
        <v>0.52</v>
      </c>
      <c r="J36" s="2">
        <f t="shared" si="1"/>
        <v>22.39</v>
      </c>
      <c r="K36" s="2">
        <f t="shared" si="3"/>
        <v>18.536000000000001</v>
      </c>
      <c r="L36" s="2">
        <f t="shared" si="4"/>
        <v>21.11</v>
      </c>
      <c r="M36" s="2">
        <f t="shared" si="2"/>
        <v>16.810000000000002</v>
      </c>
    </row>
    <row r="37" spans="1:13" x14ac:dyDescent="0.2">
      <c r="A37">
        <v>1925</v>
      </c>
      <c r="B37" s="2">
        <v>2.16</v>
      </c>
      <c r="C37" s="2">
        <v>1.07</v>
      </c>
      <c r="D37" s="2">
        <v>4.96</v>
      </c>
      <c r="E37" s="2">
        <v>4.63</v>
      </c>
      <c r="F37" s="2">
        <v>1.29</v>
      </c>
      <c r="G37" s="2">
        <v>2.46</v>
      </c>
      <c r="H37" s="2">
        <v>0.44</v>
      </c>
      <c r="I37" s="2">
        <v>0.5</v>
      </c>
      <c r="J37" s="2">
        <f t="shared" si="1"/>
        <v>17.510000000000002</v>
      </c>
      <c r="K37" s="2">
        <f t="shared" si="3"/>
        <v>20.836000000000002</v>
      </c>
      <c r="L37" s="2">
        <f t="shared" si="4"/>
        <v>16.57</v>
      </c>
      <c r="M37" s="2">
        <f t="shared" si="2"/>
        <v>13.78</v>
      </c>
    </row>
    <row r="38" spans="1:13" x14ac:dyDescent="0.2">
      <c r="A38">
        <v>1926</v>
      </c>
      <c r="B38" s="2">
        <v>0.08</v>
      </c>
      <c r="C38" s="2">
        <v>0.98</v>
      </c>
      <c r="D38" s="2">
        <v>4.67</v>
      </c>
      <c r="E38" s="2">
        <v>4.3099999999999996</v>
      </c>
      <c r="F38" s="2">
        <v>7.22</v>
      </c>
      <c r="G38" s="2">
        <v>10.72</v>
      </c>
      <c r="H38" s="2">
        <v>1.22</v>
      </c>
      <c r="I38" s="2">
        <v>1.53</v>
      </c>
      <c r="J38" s="2">
        <f t="shared" si="1"/>
        <v>30.729999999999997</v>
      </c>
      <c r="K38" s="2">
        <f t="shared" si="3"/>
        <v>21.565999999999999</v>
      </c>
      <c r="L38" s="2">
        <f t="shared" si="4"/>
        <v>27.979999999999997</v>
      </c>
      <c r="M38" s="2">
        <f t="shared" si="2"/>
        <v>28.14</v>
      </c>
    </row>
    <row r="39" spans="1:13" x14ac:dyDescent="0.2">
      <c r="A39">
        <v>1927</v>
      </c>
      <c r="B39" s="2">
        <v>3.31</v>
      </c>
      <c r="C39" s="2">
        <v>2.98</v>
      </c>
      <c r="D39" s="2">
        <v>3.04</v>
      </c>
      <c r="E39" s="2">
        <v>2.74</v>
      </c>
      <c r="F39" s="2">
        <v>2.1800000000000002</v>
      </c>
      <c r="G39" s="2">
        <v>2.5499999999999998</v>
      </c>
      <c r="H39" s="2">
        <v>1.97</v>
      </c>
      <c r="I39" s="2">
        <v>1.93</v>
      </c>
      <c r="J39" s="2">
        <f t="shared" si="1"/>
        <v>20.7</v>
      </c>
      <c r="K39" s="2">
        <f t="shared" si="3"/>
        <v>23.145999999999997</v>
      </c>
      <c r="L39" s="2">
        <f t="shared" si="4"/>
        <v>16.8</v>
      </c>
      <c r="M39" s="2">
        <f t="shared" si="2"/>
        <v>12.480000000000002</v>
      </c>
    </row>
    <row r="40" spans="1:13" x14ac:dyDescent="0.2">
      <c r="A40">
        <v>1928</v>
      </c>
      <c r="B40" s="2">
        <v>2.31</v>
      </c>
      <c r="C40" s="2">
        <v>1.34</v>
      </c>
      <c r="D40" s="2">
        <v>3.61</v>
      </c>
      <c r="E40" s="2">
        <v>4.62</v>
      </c>
      <c r="F40" s="2">
        <v>5.28</v>
      </c>
      <c r="G40" s="2">
        <v>4.28</v>
      </c>
      <c r="H40" s="2">
        <v>2.15</v>
      </c>
      <c r="I40" s="2">
        <v>0.81</v>
      </c>
      <c r="J40" s="2">
        <f t="shared" si="1"/>
        <v>24.4</v>
      </c>
      <c r="K40" s="2">
        <f t="shared" si="3"/>
        <v>22.35</v>
      </c>
      <c r="L40" s="2">
        <f t="shared" si="4"/>
        <v>21.44</v>
      </c>
      <c r="M40" s="2">
        <f t="shared" si="2"/>
        <v>19.940000000000001</v>
      </c>
    </row>
    <row r="41" spans="1:13" x14ac:dyDescent="0.2">
      <c r="A41">
        <v>1929</v>
      </c>
      <c r="B41" s="2">
        <v>1.4</v>
      </c>
      <c r="C41" s="2">
        <v>2.1</v>
      </c>
      <c r="D41" s="2">
        <v>1.19</v>
      </c>
      <c r="E41" s="2">
        <v>2.37</v>
      </c>
      <c r="F41" s="2">
        <v>1.97</v>
      </c>
      <c r="G41" s="2">
        <v>6.6</v>
      </c>
      <c r="H41" s="2">
        <v>2.11</v>
      </c>
      <c r="I41" s="2">
        <v>0.67</v>
      </c>
      <c r="J41" s="2">
        <f t="shared" si="1"/>
        <v>18.41</v>
      </c>
      <c r="K41" s="2">
        <f t="shared" ref="K41:K72" si="5">AVERAGE(J38:J42)</f>
        <v>22.253999999999998</v>
      </c>
      <c r="L41" s="2">
        <f t="shared" si="4"/>
        <v>15.629999999999999</v>
      </c>
      <c r="M41" s="2">
        <f t="shared" si="2"/>
        <v>14.239999999999998</v>
      </c>
    </row>
    <row r="42" spans="1:13" x14ac:dyDescent="0.2">
      <c r="A42">
        <v>1930</v>
      </c>
      <c r="B42" s="2">
        <v>0.59</v>
      </c>
      <c r="C42" s="2">
        <v>3.61</v>
      </c>
      <c r="D42" s="2">
        <v>2.89</v>
      </c>
      <c r="E42" s="2">
        <v>2.17</v>
      </c>
      <c r="F42" s="2">
        <v>1.46</v>
      </c>
      <c r="G42" s="2">
        <v>3.1</v>
      </c>
      <c r="H42" s="2">
        <v>1.43</v>
      </c>
      <c r="I42" s="2">
        <v>1.78</v>
      </c>
      <c r="J42" s="2">
        <f t="shared" si="1"/>
        <v>17.029999999999998</v>
      </c>
      <c r="K42" s="2">
        <f t="shared" si="5"/>
        <v>19.877999999999997</v>
      </c>
      <c r="L42" s="2">
        <f t="shared" si="4"/>
        <v>13.819999999999999</v>
      </c>
      <c r="M42" s="2">
        <f t="shared" si="2"/>
        <v>11.05</v>
      </c>
    </row>
    <row r="43" spans="1:13" x14ac:dyDescent="0.2">
      <c r="A43">
        <v>1931</v>
      </c>
      <c r="B43" s="2">
        <v>0.96</v>
      </c>
      <c r="C43" s="2">
        <v>1.81</v>
      </c>
      <c r="D43" s="2">
        <v>2.94</v>
      </c>
      <c r="E43" s="2">
        <v>1.37</v>
      </c>
      <c r="F43" s="2">
        <v>2.65</v>
      </c>
      <c r="G43" s="2">
        <v>1.56</v>
      </c>
      <c r="H43" s="2">
        <v>3.54</v>
      </c>
      <c r="I43" s="2">
        <v>4.0199999999999996</v>
      </c>
      <c r="J43" s="2">
        <f t="shared" si="1"/>
        <v>18.850000000000001</v>
      </c>
      <c r="K43" s="2">
        <f t="shared" si="5"/>
        <v>19.586000000000002</v>
      </c>
      <c r="L43" s="2">
        <f t="shared" si="4"/>
        <v>11.290000000000001</v>
      </c>
      <c r="M43" s="2">
        <f t="shared" si="2"/>
        <v>12.060000000000002</v>
      </c>
    </row>
    <row r="44" spans="1:13" x14ac:dyDescent="0.2">
      <c r="A44">
        <v>1932</v>
      </c>
      <c r="B44" s="2">
        <v>1.1599999999999999</v>
      </c>
      <c r="C44" s="2">
        <v>4.32</v>
      </c>
      <c r="D44" s="2">
        <v>3.55</v>
      </c>
      <c r="E44" s="2">
        <v>3.94</v>
      </c>
      <c r="F44" s="2">
        <v>2.52</v>
      </c>
      <c r="G44" s="2">
        <v>0.78</v>
      </c>
      <c r="H44" s="2">
        <v>1.46</v>
      </c>
      <c r="I44" s="2">
        <v>1.51</v>
      </c>
      <c r="J44" s="2">
        <f t="shared" si="1"/>
        <v>19.240000000000002</v>
      </c>
      <c r="K44" s="2">
        <f t="shared" si="5"/>
        <v>17.940000000000001</v>
      </c>
      <c r="L44" s="2">
        <f t="shared" si="4"/>
        <v>16.27</v>
      </c>
      <c r="M44" s="2">
        <f t="shared" si="2"/>
        <v>12.25</v>
      </c>
    </row>
    <row r="45" spans="1:13" x14ac:dyDescent="0.2">
      <c r="A45">
        <v>1933</v>
      </c>
      <c r="B45" s="2">
        <v>0.46</v>
      </c>
      <c r="C45" s="2">
        <v>4.22</v>
      </c>
      <c r="D45" s="2">
        <v>1.96</v>
      </c>
      <c r="E45" s="2">
        <v>5.75</v>
      </c>
      <c r="F45" s="2">
        <v>0.42</v>
      </c>
      <c r="G45" s="2">
        <v>1.36</v>
      </c>
      <c r="H45" s="2">
        <v>1.46</v>
      </c>
      <c r="I45" s="2">
        <v>0.54</v>
      </c>
      <c r="J45" s="2">
        <f t="shared" si="1"/>
        <v>16.169999999999998</v>
      </c>
      <c r="K45" s="2">
        <f t="shared" si="5"/>
        <v>17.97</v>
      </c>
      <c r="L45" s="2">
        <f t="shared" si="4"/>
        <v>14.17</v>
      </c>
      <c r="M45" s="2">
        <f t="shared" si="2"/>
        <v>10.95</v>
      </c>
    </row>
    <row r="46" spans="1:13" x14ac:dyDescent="0.2">
      <c r="A46">
        <v>1934</v>
      </c>
      <c r="B46" s="2">
        <v>0.25</v>
      </c>
      <c r="C46" s="2">
        <v>1.01</v>
      </c>
      <c r="D46" s="2">
        <v>3.89</v>
      </c>
      <c r="E46" s="2">
        <v>1.3</v>
      </c>
      <c r="F46" s="2">
        <v>1.84</v>
      </c>
      <c r="G46" s="2">
        <v>6.12</v>
      </c>
      <c r="H46" s="2">
        <v>2.83</v>
      </c>
      <c r="I46" s="2">
        <v>1.32</v>
      </c>
      <c r="J46" s="2">
        <f t="shared" si="1"/>
        <v>18.560000000000002</v>
      </c>
      <c r="K46" s="2">
        <f t="shared" si="5"/>
        <v>19.038</v>
      </c>
      <c r="L46" s="2">
        <f t="shared" si="4"/>
        <v>14.41</v>
      </c>
      <c r="M46" s="2">
        <f t="shared" si="2"/>
        <v>15.98</v>
      </c>
    </row>
    <row r="47" spans="1:13" x14ac:dyDescent="0.2">
      <c r="A47">
        <v>1935</v>
      </c>
      <c r="B47" s="2">
        <v>2.02</v>
      </c>
      <c r="C47" s="2">
        <v>1.97</v>
      </c>
      <c r="D47" s="2">
        <v>4.41</v>
      </c>
      <c r="E47" s="2">
        <v>4.0199999999999996</v>
      </c>
      <c r="F47" s="2">
        <v>6.3</v>
      </c>
      <c r="G47" s="2">
        <v>0.9</v>
      </c>
      <c r="H47" s="2">
        <v>2.1800000000000002</v>
      </c>
      <c r="I47" s="2">
        <v>0.56999999999999995</v>
      </c>
      <c r="J47" s="2">
        <f t="shared" si="1"/>
        <v>22.369999999999997</v>
      </c>
      <c r="K47" s="2">
        <f t="shared" si="5"/>
        <v>18.788</v>
      </c>
      <c r="L47" s="2">
        <f t="shared" si="4"/>
        <v>19.619999999999997</v>
      </c>
      <c r="M47" s="2">
        <f t="shared" si="2"/>
        <v>17.810000000000002</v>
      </c>
    </row>
    <row r="48" spans="1:13" x14ac:dyDescent="0.2">
      <c r="A48">
        <v>1936</v>
      </c>
      <c r="B48" s="2">
        <v>2.25</v>
      </c>
      <c r="C48" s="2">
        <v>4.05</v>
      </c>
      <c r="D48" s="2">
        <v>0.8</v>
      </c>
      <c r="E48" s="2">
        <v>0.94</v>
      </c>
      <c r="F48" s="2">
        <v>4.9800000000000004</v>
      </c>
      <c r="G48" s="2">
        <v>2.15</v>
      </c>
      <c r="H48" s="2">
        <v>0.54</v>
      </c>
      <c r="I48" s="2">
        <v>1.89</v>
      </c>
      <c r="J48" s="2">
        <f t="shared" si="1"/>
        <v>17.600000000000001</v>
      </c>
      <c r="K48" s="2">
        <f t="shared" si="5"/>
        <v>19.271999999999998</v>
      </c>
      <c r="L48" s="2">
        <f t="shared" si="4"/>
        <v>15.17</v>
      </c>
      <c r="M48" s="2">
        <f t="shared" si="2"/>
        <v>9.41</v>
      </c>
    </row>
    <row r="49" spans="1:13" x14ac:dyDescent="0.2">
      <c r="A49">
        <v>1937</v>
      </c>
      <c r="B49" s="2">
        <v>3.18</v>
      </c>
      <c r="C49" s="2">
        <v>5.72</v>
      </c>
      <c r="D49" s="2">
        <v>2.4300000000000002</v>
      </c>
      <c r="E49" s="2">
        <v>2.4300000000000002</v>
      </c>
      <c r="F49" s="2">
        <v>5.12</v>
      </c>
      <c r="G49" s="2">
        <v>1.26</v>
      </c>
      <c r="H49" s="2">
        <v>1.03</v>
      </c>
      <c r="I49" s="2">
        <v>0.49</v>
      </c>
      <c r="J49" s="2">
        <f t="shared" si="1"/>
        <v>21.66</v>
      </c>
      <c r="K49" s="2">
        <f t="shared" si="5"/>
        <v>21.507999999999999</v>
      </c>
      <c r="L49" s="2">
        <f t="shared" si="4"/>
        <v>20.14</v>
      </c>
      <c r="M49" s="2">
        <f t="shared" si="2"/>
        <v>12.27</v>
      </c>
    </row>
    <row r="50" spans="1:13" x14ac:dyDescent="0.2">
      <c r="A50">
        <v>1938</v>
      </c>
      <c r="B50" s="2">
        <v>3.62</v>
      </c>
      <c r="C50" s="2">
        <v>6.8</v>
      </c>
      <c r="D50" s="2">
        <v>4.29</v>
      </c>
      <c r="E50" s="2">
        <v>4.87</v>
      </c>
      <c r="F50" s="2">
        <v>2.84</v>
      </c>
      <c r="G50" s="2">
        <v>3.16</v>
      </c>
      <c r="H50" s="2">
        <v>0.34</v>
      </c>
      <c r="I50" s="2">
        <v>1.43</v>
      </c>
      <c r="J50" s="2">
        <f t="shared" si="1"/>
        <v>27.35</v>
      </c>
      <c r="K50" s="2">
        <f t="shared" si="5"/>
        <v>21.817799999999998</v>
      </c>
      <c r="L50" s="2">
        <f t="shared" si="4"/>
        <v>25.580000000000002</v>
      </c>
      <c r="M50" s="2">
        <f t="shared" si="2"/>
        <v>15.5</v>
      </c>
    </row>
    <row r="51" spans="1:13" x14ac:dyDescent="0.2">
      <c r="A51">
        <v>1939</v>
      </c>
      <c r="B51" s="2">
        <v>1.96</v>
      </c>
      <c r="C51" s="2">
        <v>2.72</v>
      </c>
      <c r="D51" s="2">
        <v>6.91</v>
      </c>
      <c r="E51" s="2">
        <v>2.74</v>
      </c>
      <c r="F51" s="2">
        <v>3.17</v>
      </c>
      <c r="G51" s="2">
        <v>1.39</v>
      </c>
      <c r="H51" s="2">
        <v>1.22</v>
      </c>
      <c r="I51" s="2">
        <v>-1E-3</v>
      </c>
      <c r="J51" s="2">
        <f t="shared" si="1"/>
        <v>20.108999999999998</v>
      </c>
      <c r="K51" s="2">
        <f t="shared" si="5"/>
        <v>21.623799999999999</v>
      </c>
      <c r="L51" s="2">
        <f t="shared" si="4"/>
        <v>18.89</v>
      </c>
      <c r="M51" s="2">
        <f t="shared" si="2"/>
        <v>15.430000000000001</v>
      </c>
    </row>
    <row r="52" spans="1:13" x14ac:dyDescent="0.2">
      <c r="A52">
        <v>1940</v>
      </c>
      <c r="B52" s="2">
        <v>2.48</v>
      </c>
      <c r="C52" s="2">
        <v>2.21</v>
      </c>
      <c r="D52" s="2">
        <v>2.84</v>
      </c>
      <c r="E52" s="2">
        <v>3.39</v>
      </c>
      <c r="F52" s="2">
        <v>3.61</v>
      </c>
      <c r="G52" s="2">
        <v>1.07</v>
      </c>
      <c r="H52" s="2">
        <v>2.66</v>
      </c>
      <c r="I52" s="2">
        <v>3.14</v>
      </c>
      <c r="J52" s="2">
        <f t="shared" si="1"/>
        <v>21.4</v>
      </c>
      <c r="K52" s="2">
        <f t="shared" si="5"/>
        <v>23.877800000000001</v>
      </c>
      <c r="L52" s="2">
        <f t="shared" si="4"/>
        <v>15.6</v>
      </c>
      <c r="M52" s="2">
        <f t="shared" si="2"/>
        <v>13.57</v>
      </c>
    </row>
    <row r="53" spans="1:13" x14ac:dyDescent="0.2">
      <c r="A53">
        <v>1941</v>
      </c>
      <c r="B53" s="2">
        <v>2.08</v>
      </c>
      <c r="C53" s="2">
        <v>5.23</v>
      </c>
      <c r="D53" s="2">
        <v>6.19</v>
      </c>
      <c r="E53" s="2">
        <v>1.23</v>
      </c>
      <c r="F53" s="2">
        <v>5.83</v>
      </c>
      <c r="G53" s="2">
        <v>5.0199999999999996</v>
      </c>
      <c r="H53" s="2">
        <v>3.28</v>
      </c>
      <c r="I53" s="2">
        <v>0.01</v>
      </c>
      <c r="J53" s="2">
        <f t="shared" si="1"/>
        <v>28.870000000000005</v>
      </c>
      <c r="K53" s="2">
        <f t="shared" si="5"/>
        <v>23.887800000000006</v>
      </c>
      <c r="L53" s="2">
        <f t="shared" si="4"/>
        <v>25.580000000000002</v>
      </c>
      <c r="M53" s="2">
        <f t="shared" si="2"/>
        <v>21.55</v>
      </c>
    </row>
    <row r="54" spans="1:13" x14ac:dyDescent="0.2">
      <c r="A54">
        <v>1942</v>
      </c>
      <c r="B54" s="2">
        <v>1.87</v>
      </c>
      <c r="C54" s="2">
        <v>4.47</v>
      </c>
      <c r="D54" s="2">
        <v>3.21</v>
      </c>
      <c r="E54" s="2">
        <v>3.45</v>
      </c>
      <c r="F54" s="2">
        <v>3.28</v>
      </c>
      <c r="G54" s="2">
        <v>4.8899999999999997</v>
      </c>
      <c r="H54" s="2">
        <v>0.38</v>
      </c>
      <c r="I54" s="2">
        <v>0.16</v>
      </c>
      <c r="J54" s="2">
        <f t="shared" si="1"/>
        <v>21.71</v>
      </c>
      <c r="K54" s="2">
        <f t="shared" si="5"/>
        <v>22.215799999999998</v>
      </c>
      <c r="L54" s="2">
        <f t="shared" si="4"/>
        <v>21.17</v>
      </c>
      <c r="M54" s="2">
        <f t="shared" si="2"/>
        <v>15.209999999999999</v>
      </c>
    </row>
    <row r="55" spans="1:13" x14ac:dyDescent="0.2">
      <c r="A55">
        <v>1943</v>
      </c>
      <c r="B55" s="2">
        <v>0.87</v>
      </c>
      <c r="C55" s="2">
        <v>6.18</v>
      </c>
      <c r="D55" s="2">
        <v>2.9</v>
      </c>
      <c r="E55" s="2">
        <v>3.16</v>
      </c>
      <c r="F55" s="2">
        <v>1.36</v>
      </c>
      <c r="G55" s="2">
        <v>0.68</v>
      </c>
      <c r="H55" s="2">
        <v>2.2999999999999998</v>
      </c>
      <c r="I55" s="2">
        <v>1.54</v>
      </c>
      <c r="J55" s="2">
        <f t="shared" si="1"/>
        <v>18.989999999999998</v>
      </c>
      <c r="K55" s="2">
        <f t="shared" si="5"/>
        <v>23.544</v>
      </c>
      <c r="L55" s="2">
        <f t="shared" si="4"/>
        <v>15.149999999999999</v>
      </c>
      <c r="M55" s="2">
        <f t="shared" si="2"/>
        <v>10.400000000000002</v>
      </c>
    </row>
    <row r="56" spans="1:13" x14ac:dyDescent="0.2">
      <c r="A56">
        <v>1944</v>
      </c>
      <c r="B56" s="2">
        <v>3.48</v>
      </c>
      <c r="C56" s="2">
        <v>5.1100000000000003</v>
      </c>
      <c r="D56" s="2">
        <v>5.57</v>
      </c>
      <c r="E56" s="2">
        <v>5.19</v>
      </c>
      <c r="F56" s="2">
        <v>3.67</v>
      </c>
      <c r="G56" s="2">
        <v>2.5499999999999998</v>
      </c>
      <c r="H56" s="2">
        <v>7.0000000000000007E-2</v>
      </c>
      <c r="I56" s="2">
        <v>1.1100000000000001</v>
      </c>
      <c r="J56" s="2">
        <f t="shared" si="1"/>
        <v>26.750000000000004</v>
      </c>
      <c r="K56" s="2">
        <f t="shared" si="5"/>
        <v>23.612000000000002</v>
      </c>
      <c r="L56" s="2">
        <f t="shared" si="4"/>
        <v>25.570000000000004</v>
      </c>
      <c r="M56" s="2">
        <f t="shared" si="2"/>
        <v>17.05</v>
      </c>
    </row>
    <row r="57" spans="1:13" x14ac:dyDescent="0.2">
      <c r="A57">
        <v>1945</v>
      </c>
      <c r="B57" s="2">
        <v>1.91</v>
      </c>
      <c r="C57" s="2">
        <v>2.08</v>
      </c>
      <c r="D57" s="2">
        <v>6.58</v>
      </c>
      <c r="E57" s="2">
        <v>4.22</v>
      </c>
      <c r="F57" s="2">
        <v>1.96</v>
      </c>
      <c r="G57" s="2">
        <v>3.06</v>
      </c>
      <c r="H57" s="2">
        <v>0.33</v>
      </c>
      <c r="I57" s="2">
        <v>1.6</v>
      </c>
      <c r="J57" s="2">
        <f t="shared" si="1"/>
        <v>21.74</v>
      </c>
      <c r="K57" s="2">
        <f t="shared" si="5"/>
        <v>22.548000000000002</v>
      </c>
      <c r="L57" s="2">
        <f t="shared" si="4"/>
        <v>19.809999999999999</v>
      </c>
      <c r="M57" s="2">
        <f t="shared" si="2"/>
        <v>16.150000000000002</v>
      </c>
    </row>
    <row r="58" spans="1:13" x14ac:dyDescent="0.2">
      <c r="A58">
        <v>1946</v>
      </c>
      <c r="B58" s="2">
        <v>1</v>
      </c>
      <c r="C58" s="2">
        <v>4.41</v>
      </c>
      <c r="D58" s="2">
        <v>5.73</v>
      </c>
      <c r="E58" s="2">
        <v>1.86</v>
      </c>
      <c r="F58" s="2">
        <v>0.77</v>
      </c>
      <c r="G58" s="2">
        <v>4.1900000000000004</v>
      </c>
      <c r="H58" s="2">
        <v>4.24</v>
      </c>
      <c r="I58" s="2">
        <v>1.35</v>
      </c>
      <c r="J58" s="2">
        <f t="shared" si="1"/>
        <v>23.550000000000004</v>
      </c>
      <c r="K58" s="2">
        <f t="shared" si="5"/>
        <v>22.178000000000001</v>
      </c>
      <c r="L58" s="2">
        <f t="shared" si="4"/>
        <v>17.96</v>
      </c>
      <c r="M58" s="2">
        <f t="shared" si="2"/>
        <v>16.79</v>
      </c>
    </row>
    <row r="59" spans="1:13" x14ac:dyDescent="0.2">
      <c r="A59">
        <v>1947</v>
      </c>
      <c r="B59" s="2">
        <v>4.4000000000000004</v>
      </c>
      <c r="C59" s="2">
        <v>2.38</v>
      </c>
      <c r="D59" s="2">
        <v>3.55</v>
      </c>
      <c r="E59" s="2">
        <v>1.75</v>
      </c>
      <c r="F59" s="2">
        <v>2.9</v>
      </c>
      <c r="G59" s="2">
        <v>1.63</v>
      </c>
      <c r="H59" s="2">
        <v>1.1000000000000001</v>
      </c>
      <c r="I59" s="2">
        <v>2.15</v>
      </c>
      <c r="J59" s="2">
        <f t="shared" si="1"/>
        <v>19.86</v>
      </c>
      <c r="K59" s="2">
        <f t="shared" si="5"/>
        <v>21.728000000000002</v>
      </c>
      <c r="L59" s="2">
        <f t="shared" si="4"/>
        <v>16.61</v>
      </c>
      <c r="M59" s="2">
        <f t="shared" si="2"/>
        <v>10.929999999999998</v>
      </c>
    </row>
    <row r="60" spans="1:13" x14ac:dyDescent="0.2">
      <c r="A60">
        <v>1948</v>
      </c>
      <c r="B60" s="2">
        <v>2.09</v>
      </c>
      <c r="C60" s="2">
        <v>0.32</v>
      </c>
      <c r="D60" s="2">
        <v>4.38</v>
      </c>
      <c r="E60" s="2">
        <v>2.86</v>
      </c>
      <c r="F60" s="2">
        <v>2.89</v>
      </c>
      <c r="G60" s="2">
        <v>1.95</v>
      </c>
      <c r="H60" s="2">
        <v>0.51</v>
      </c>
      <c r="I60" s="2">
        <v>1.74</v>
      </c>
      <c r="J60" s="2">
        <f t="shared" si="1"/>
        <v>16.739999999999998</v>
      </c>
      <c r="K60" s="2">
        <f t="shared" si="5"/>
        <v>20.356000000000002</v>
      </c>
      <c r="L60" s="2">
        <f t="shared" si="4"/>
        <v>14.489999999999998</v>
      </c>
      <c r="M60" s="2">
        <f t="shared" si="2"/>
        <v>12.59</v>
      </c>
    </row>
    <row r="61" spans="1:13" x14ac:dyDescent="0.2">
      <c r="A61">
        <v>1949</v>
      </c>
      <c r="B61" s="2">
        <v>0.97</v>
      </c>
      <c r="C61" s="2">
        <v>2.04</v>
      </c>
      <c r="D61" s="2">
        <v>3.77</v>
      </c>
      <c r="E61" s="2">
        <v>5.93</v>
      </c>
      <c r="F61" s="2">
        <v>1.43</v>
      </c>
      <c r="G61" s="2">
        <v>2.34</v>
      </c>
      <c r="H61" s="2">
        <v>2.2799999999999998</v>
      </c>
      <c r="I61" s="2">
        <v>1.1299999999999999</v>
      </c>
      <c r="J61" s="2">
        <f t="shared" si="1"/>
        <v>19.889999999999997</v>
      </c>
      <c r="K61" s="2">
        <f t="shared" si="5"/>
        <v>19.988000000000003</v>
      </c>
      <c r="L61" s="2">
        <f t="shared" si="4"/>
        <v>16.479999999999997</v>
      </c>
      <c r="M61" s="2">
        <f t="shared" si="2"/>
        <v>15.749999999999998</v>
      </c>
    </row>
    <row r="62" spans="1:13" x14ac:dyDescent="0.2">
      <c r="A62">
        <v>1950</v>
      </c>
      <c r="B62" s="2">
        <v>3.32</v>
      </c>
      <c r="C62" s="2">
        <v>5.54</v>
      </c>
      <c r="D62" s="2">
        <v>1.33</v>
      </c>
      <c r="E62" s="2">
        <v>1.72</v>
      </c>
      <c r="F62" s="2">
        <v>0.46</v>
      </c>
      <c r="G62" s="2">
        <v>1.79</v>
      </c>
      <c r="H62" s="2">
        <v>3.76</v>
      </c>
      <c r="I62" s="2">
        <v>1.98</v>
      </c>
      <c r="J62" s="2">
        <f t="shared" si="1"/>
        <v>19.900000000000002</v>
      </c>
      <c r="K62" s="2">
        <f t="shared" si="5"/>
        <v>21.295999999999999</v>
      </c>
      <c r="L62" s="2">
        <f t="shared" si="4"/>
        <v>14.16</v>
      </c>
      <c r="M62" s="2">
        <f t="shared" si="2"/>
        <v>9.0599999999999987</v>
      </c>
    </row>
    <row r="63" spans="1:13" x14ac:dyDescent="0.2">
      <c r="A63">
        <v>1951</v>
      </c>
      <c r="B63" s="2">
        <v>2.2599999999999998</v>
      </c>
      <c r="C63" s="2">
        <v>2.87</v>
      </c>
      <c r="D63" s="2">
        <v>7.85</v>
      </c>
      <c r="E63" s="2">
        <v>4.7300000000000004</v>
      </c>
      <c r="F63" s="2">
        <v>4.95</v>
      </c>
      <c r="G63" s="2">
        <v>2.75</v>
      </c>
      <c r="H63" s="2">
        <v>3.14</v>
      </c>
      <c r="I63" s="2">
        <v>1.54</v>
      </c>
      <c r="J63" s="2">
        <f t="shared" si="1"/>
        <v>30.09</v>
      </c>
      <c r="K63" s="2">
        <f t="shared" si="5"/>
        <v>21.966000000000001</v>
      </c>
      <c r="L63" s="2">
        <f t="shared" si="4"/>
        <v>25.41</v>
      </c>
      <c r="M63" s="2">
        <f t="shared" si="2"/>
        <v>23.42</v>
      </c>
    </row>
    <row r="64" spans="1:13" x14ac:dyDescent="0.2">
      <c r="A64">
        <v>1952</v>
      </c>
      <c r="B64" s="2">
        <v>0.92</v>
      </c>
      <c r="C64" s="2">
        <v>2.25</v>
      </c>
      <c r="D64" s="2">
        <v>9.08</v>
      </c>
      <c r="E64" s="2">
        <v>3.4</v>
      </c>
      <c r="F64" s="2">
        <v>6.95</v>
      </c>
      <c r="G64" s="2">
        <v>7.0000000000000007E-2</v>
      </c>
      <c r="H64" s="2">
        <v>7.0000000000000007E-2</v>
      </c>
      <c r="I64" s="2">
        <v>0.47</v>
      </c>
      <c r="J64" s="2">
        <f t="shared" si="1"/>
        <v>23.21</v>
      </c>
      <c r="K64" s="2">
        <f t="shared" si="5"/>
        <v>23.54</v>
      </c>
      <c r="L64" s="2">
        <f t="shared" si="4"/>
        <v>22.67</v>
      </c>
      <c r="M64" s="2">
        <f t="shared" si="2"/>
        <v>19.57</v>
      </c>
    </row>
    <row r="65" spans="1:13" x14ac:dyDescent="0.2">
      <c r="A65">
        <v>1953</v>
      </c>
      <c r="B65" s="2">
        <v>3.52</v>
      </c>
      <c r="C65" s="2">
        <v>2.83</v>
      </c>
      <c r="D65" s="2">
        <v>9.34</v>
      </c>
      <c r="E65" s="2">
        <v>2.0099999999999998</v>
      </c>
      <c r="F65" s="2">
        <v>3.86</v>
      </c>
      <c r="G65" s="2">
        <v>0.99</v>
      </c>
      <c r="H65" s="2">
        <v>0.51</v>
      </c>
      <c r="I65" s="2">
        <v>1.55</v>
      </c>
      <c r="J65" s="2">
        <f t="shared" si="1"/>
        <v>24.61</v>
      </c>
      <c r="K65" s="2">
        <f t="shared" si="5"/>
        <v>25.423999999999999</v>
      </c>
      <c r="L65" s="2">
        <f t="shared" si="4"/>
        <v>22.549999999999997</v>
      </c>
      <c r="M65" s="2">
        <f t="shared" si="2"/>
        <v>16.71</v>
      </c>
    </row>
    <row r="66" spans="1:13" x14ac:dyDescent="0.2">
      <c r="A66">
        <v>1954</v>
      </c>
      <c r="B66" s="2">
        <v>5.31</v>
      </c>
      <c r="C66" s="2">
        <v>4.46</v>
      </c>
      <c r="D66" s="2">
        <v>6.9</v>
      </c>
      <c r="E66" s="2">
        <v>3.13</v>
      </c>
      <c r="F66" s="2">
        <v>2.94</v>
      </c>
      <c r="G66" s="2">
        <v>3.96</v>
      </c>
      <c r="H66" s="2">
        <v>2.23</v>
      </c>
      <c r="I66" s="2">
        <v>0.38</v>
      </c>
      <c r="J66" s="2">
        <f t="shared" si="1"/>
        <v>29.310000000000002</v>
      </c>
      <c r="K66" s="2">
        <f t="shared" si="5"/>
        <v>26.189999999999998</v>
      </c>
      <c r="L66" s="2">
        <f t="shared" si="4"/>
        <v>26.700000000000003</v>
      </c>
      <c r="M66" s="2">
        <f t="shared" si="2"/>
        <v>19.16</v>
      </c>
    </row>
    <row r="67" spans="1:13" x14ac:dyDescent="0.2">
      <c r="A67">
        <v>1955</v>
      </c>
      <c r="B67" s="2">
        <v>1.17</v>
      </c>
      <c r="C67" s="2">
        <v>0.88</v>
      </c>
      <c r="D67" s="2">
        <v>2.9</v>
      </c>
      <c r="E67" s="2">
        <v>8</v>
      </c>
      <c r="F67" s="2">
        <v>5.43</v>
      </c>
      <c r="G67" s="2">
        <v>2.1</v>
      </c>
      <c r="H67" s="2">
        <v>1.99</v>
      </c>
      <c r="I67" s="2">
        <v>1.26</v>
      </c>
      <c r="J67" s="2">
        <f t="shared" si="1"/>
        <v>23.73</v>
      </c>
      <c r="K67" s="2">
        <f t="shared" si="5"/>
        <v>25.731999999999999</v>
      </c>
      <c r="L67" s="2">
        <f t="shared" si="4"/>
        <v>20.48</v>
      </c>
      <c r="M67" s="2">
        <f t="shared" si="2"/>
        <v>20.419999999999998</v>
      </c>
    </row>
    <row r="68" spans="1:13" x14ac:dyDescent="0.2">
      <c r="A68">
        <v>1956</v>
      </c>
      <c r="B68" s="2">
        <v>2.0099999999999998</v>
      </c>
      <c r="C68" s="2">
        <v>2.69</v>
      </c>
      <c r="D68" s="2">
        <v>5.46</v>
      </c>
      <c r="E68" s="2">
        <v>4.79</v>
      </c>
      <c r="F68" s="2">
        <v>7.55</v>
      </c>
      <c r="G68" s="2">
        <v>1.88</v>
      </c>
      <c r="H68" s="2">
        <v>1.08</v>
      </c>
      <c r="I68" s="2">
        <v>2.34</v>
      </c>
      <c r="J68" s="2">
        <f t="shared" si="1"/>
        <v>27.8</v>
      </c>
      <c r="K68" s="2">
        <f t="shared" si="5"/>
        <v>26.798000000000002</v>
      </c>
      <c r="L68" s="2">
        <f t="shared" si="4"/>
        <v>24.38</v>
      </c>
      <c r="M68" s="2">
        <f t="shared" si="2"/>
        <v>20.759999999999998</v>
      </c>
    </row>
    <row r="69" spans="1:13" x14ac:dyDescent="0.2">
      <c r="A69">
        <v>1957</v>
      </c>
      <c r="B69" s="2">
        <v>0.9</v>
      </c>
      <c r="C69" s="2">
        <v>4.58</v>
      </c>
      <c r="D69" s="2">
        <v>8.5399999999999991</v>
      </c>
      <c r="E69" s="2">
        <v>2.0699999999999998</v>
      </c>
      <c r="F69" s="2">
        <v>6.35</v>
      </c>
      <c r="G69" s="2">
        <v>3.88</v>
      </c>
      <c r="H69" s="2">
        <v>0.94</v>
      </c>
      <c r="I69" s="2">
        <v>1.28</v>
      </c>
      <c r="J69" s="2">
        <f t="shared" si="1"/>
        <v>28.54</v>
      </c>
      <c r="K69" s="2">
        <f t="shared" si="5"/>
        <v>26.689999999999998</v>
      </c>
      <c r="L69" s="2">
        <f t="shared" si="4"/>
        <v>26.319999999999997</v>
      </c>
      <c r="M69" s="2">
        <f t="shared" si="2"/>
        <v>21.78</v>
      </c>
    </row>
    <row r="70" spans="1:13" x14ac:dyDescent="0.2">
      <c r="A70">
        <v>1958</v>
      </c>
      <c r="B70" s="2">
        <v>2.0299999999999998</v>
      </c>
      <c r="C70" s="2">
        <v>2.0499999999999998</v>
      </c>
      <c r="D70" s="2">
        <v>2.25</v>
      </c>
      <c r="E70" s="2">
        <v>2.63</v>
      </c>
      <c r="F70" s="2">
        <v>6.95</v>
      </c>
      <c r="G70" s="2">
        <v>4.97</v>
      </c>
      <c r="H70" s="2">
        <v>1.44</v>
      </c>
      <c r="I70" s="2">
        <v>1.75</v>
      </c>
      <c r="J70" s="2">
        <f t="shared" ref="J70:J129" si="6">SUM(B70:I70)</f>
        <v>24.07</v>
      </c>
      <c r="K70" s="2">
        <f t="shared" si="5"/>
        <v>24.79</v>
      </c>
      <c r="L70" s="2">
        <f t="shared" si="4"/>
        <v>20.88</v>
      </c>
      <c r="M70" s="2">
        <f t="shared" ref="M70:M124" si="7">SUM(D70:H70)</f>
        <v>18.240000000000002</v>
      </c>
    </row>
    <row r="71" spans="1:13" x14ac:dyDescent="0.2">
      <c r="A71">
        <v>1959</v>
      </c>
      <c r="B71" s="2">
        <v>0.34</v>
      </c>
      <c r="C71" s="2">
        <v>5.7</v>
      </c>
      <c r="D71" s="2">
        <v>2.42</v>
      </c>
      <c r="E71" s="2">
        <v>2.64</v>
      </c>
      <c r="F71" s="2">
        <v>4.3600000000000003</v>
      </c>
      <c r="G71" s="2">
        <v>2.2000000000000002</v>
      </c>
      <c r="H71" s="2">
        <v>1.85</v>
      </c>
      <c r="I71" s="2">
        <v>0.3</v>
      </c>
      <c r="J71" s="2">
        <f t="shared" si="6"/>
        <v>19.810000000000002</v>
      </c>
      <c r="K71" s="2">
        <f t="shared" si="5"/>
        <v>23.832000000000001</v>
      </c>
      <c r="L71" s="2">
        <f t="shared" si="4"/>
        <v>17.66</v>
      </c>
      <c r="M71" s="2">
        <f t="shared" si="7"/>
        <v>13.47</v>
      </c>
    </row>
    <row r="72" spans="1:13" x14ac:dyDescent="0.2">
      <c r="A72">
        <v>1960</v>
      </c>
      <c r="B72" s="2">
        <v>1.81</v>
      </c>
      <c r="C72" s="2">
        <v>4.29</v>
      </c>
      <c r="D72" s="2">
        <v>2.68</v>
      </c>
      <c r="E72" s="2">
        <v>2.35</v>
      </c>
      <c r="F72" s="2">
        <v>4.47</v>
      </c>
      <c r="G72" s="2">
        <v>1.71</v>
      </c>
      <c r="H72" s="2">
        <v>0.32</v>
      </c>
      <c r="I72" s="2">
        <v>1.31</v>
      </c>
      <c r="J72" s="2">
        <f t="shared" si="6"/>
        <v>18.939999999999998</v>
      </c>
      <c r="K72" s="2">
        <f t="shared" si="5"/>
        <v>22.077999999999999</v>
      </c>
      <c r="L72" s="2">
        <f t="shared" si="4"/>
        <v>17.309999999999999</v>
      </c>
      <c r="M72" s="2">
        <f t="shared" si="7"/>
        <v>11.530000000000001</v>
      </c>
    </row>
    <row r="73" spans="1:13" x14ac:dyDescent="0.2">
      <c r="A73">
        <v>1961</v>
      </c>
      <c r="B73" s="2">
        <v>2.1800000000000002</v>
      </c>
      <c r="C73" s="2">
        <v>2.77</v>
      </c>
      <c r="D73" s="2">
        <v>2.6</v>
      </c>
      <c r="E73" s="2">
        <v>3.15</v>
      </c>
      <c r="F73" s="2">
        <v>2.58</v>
      </c>
      <c r="G73" s="2">
        <v>2.96</v>
      </c>
      <c r="H73" s="2">
        <v>2.11</v>
      </c>
      <c r="I73" s="2">
        <v>0.68</v>
      </c>
      <c r="J73" s="2">
        <f t="shared" si="6"/>
        <v>19.03</v>
      </c>
      <c r="K73" s="2">
        <f t="shared" ref="K73:K104" si="8">AVERAGE(J70:J74)</f>
        <v>21.533999999999999</v>
      </c>
      <c r="L73" s="2">
        <f t="shared" ref="L73:L128" si="9">SUM(B73:G73)</f>
        <v>16.240000000000002</v>
      </c>
      <c r="M73" s="2">
        <f t="shared" si="7"/>
        <v>13.399999999999999</v>
      </c>
    </row>
    <row r="74" spans="1:13" x14ac:dyDescent="0.2">
      <c r="A74">
        <v>1962</v>
      </c>
      <c r="B74" s="2">
        <v>1.1299999999999999</v>
      </c>
      <c r="C74" s="2">
        <v>8.01</v>
      </c>
      <c r="D74" s="2">
        <v>2.93</v>
      </c>
      <c r="E74" s="2">
        <v>6.2</v>
      </c>
      <c r="F74" s="2">
        <v>3.21</v>
      </c>
      <c r="G74" s="2">
        <v>3.71</v>
      </c>
      <c r="H74" s="2">
        <v>0.19</v>
      </c>
      <c r="I74" s="2">
        <v>0.44</v>
      </c>
      <c r="J74" s="2">
        <f t="shared" si="6"/>
        <v>25.820000000000004</v>
      </c>
      <c r="K74" s="2">
        <f t="shared" si="8"/>
        <v>21.502000000000002</v>
      </c>
      <c r="L74" s="2">
        <f t="shared" si="9"/>
        <v>25.19</v>
      </c>
      <c r="M74" s="2">
        <f t="shared" si="7"/>
        <v>16.240000000000002</v>
      </c>
    </row>
    <row r="75" spans="1:13" x14ac:dyDescent="0.2">
      <c r="A75">
        <v>1963</v>
      </c>
      <c r="B75" s="2">
        <v>2.91</v>
      </c>
      <c r="C75" s="2">
        <v>5.79</v>
      </c>
      <c r="D75" s="2">
        <v>2.5099999999999998</v>
      </c>
      <c r="E75" s="2">
        <v>2.04</v>
      </c>
      <c r="F75" s="2">
        <v>5.9</v>
      </c>
      <c r="G75" s="2">
        <v>3.4</v>
      </c>
      <c r="H75" s="2">
        <v>0.6</v>
      </c>
      <c r="I75" s="2">
        <v>0.76</v>
      </c>
      <c r="J75" s="2">
        <f t="shared" si="6"/>
        <v>23.91</v>
      </c>
      <c r="K75" s="2">
        <f t="shared" si="8"/>
        <v>21.37</v>
      </c>
      <c r="L75" s="2">
        <f t="shared" si="9"/>
        <v>22.549999999999997</v>
      </c>
      <c r="M75" s="2">
        <f t="shared" si="7"/>
        <v>14.45</v>
      </c>
    </row>
    <row r="76" spans="1:13" x14ac:dyDescent="0.2">
      <c r="A76">
        <v>1964</v>
      </c>
      <c r="B76" s="2">
        <v>3.31</v>
      </c>
      <c r="C76" s="2">
        <v>3.62</v>
      </c>
      <c r="D76" s="2">
        <v>1.3</v>
      </c>
      <c r="E76" s="2">
        <v>1.71</v>
      </c>
      <c r="F76" s="2">
        <v>6.66</v>
      </c>
      <c r="G76" s="2">
        <v>1.38</v>
      </c>
      <c r="H76" s="2">
        <v>0.19</v>
      </c>
      <c r="I76" s="2">
        <v>0.98</v>
      </c>
      <c r="J76" s="2">
        <f t="shared" si="6"/>
        <v>19.150000000000002</v>
      </c>
      <c r="K76" s="2">
        <f t="shared" si="8"/>
        <v>24.26</v>
      </c>
      <c r="L76" s="2">
        <f t="shared" si="9"/>
        <v>17.98</v>
      </c>
      <c r="M76" s="2">
        <f t="shared" si="7"/>
        <v>11.24</v>
      </c>
    </row>
    <row r="77" spans="1:13" x14ac:dyDescent="0.2">
      <c r="A77">
        <v>1965</v>
      </c>
      <c r="B77" s="2">
        <v>3.44</v>
      </c>
      <c r="C77" s="2">
        <v>6.78</v>
      </c>
      <c r="D77" s="2">
        <v>6.43</v>
      </c>
      <c r="E77" s="2">
        <v>4.66</v>
      </c>
      <c r="F77" s="2">
        <v>4.6500000000000004</v>
      </c>
      <c r="G77" s="2">
        <v>4.9400000000000004</v>
      </c>
      <c r="H77" s="2">
        <v>0.94</v>
      </c>
      <c r="I77" s="2">
        <v>1.55</v>
      </c>
      <c r="J77" s="2">
        <f t="shared" si="6"/>
        <v>33.39</v>
      </c>
      <c r="K77" s="2">
        <f t="shared" si="8"/>
        <v>24.072000000000003</v>
      </c>
      <c r="L77" s="2">
        <f t="shared" si="9"/>
        <v>30.900000000000002</v>
      </c>
      <c r="M77" s="2">
        <f t="shared" si="7"/>
        <v>21.62</v>
      </c>
    </row>
    <row r="78" spans="1:13" x14ac:dyDescent="0.2">
      <c r="A78">
        <v>1966</v>
      </c>
      <c r="B78" s="2">
        <v>1.66</v>
      </c>
      <c r="C78" s="2">
        <v>2.2200000000000002</v>
      </c>
      <c r="D78" s="2">
        <v>3.18</v>
      </c>
      <c r="E78" s="2">
        <v>3.51</v>
      </c>
      <c r="F78" s="2">
        <v>4.67</v>
      </c>
      <c r="G78" s="2">
        <v>0.95</v>
      </c>
      <c r="H78" s="2">
        <v>1.41</v>
      </c>
      <c r="I78" s="2">
        <v>0.49</v>
      </c>
      <c r="J78" s="2">
        <f t="shared" si="6"/>
        <v>18.09</v>
      </c>
      <c r="K78" s="2">
        <f t="shared" si="8"/>
        <v>22.286000000000001</v>
      </c>
      <c r="L78" s="2">
        <f t="shared" si="9"/>
        <v>16.190000000000001</v>
      </c>
      <c r="M78" s="2">
        <f t="shared" si="7"/>
        <v>13.719999999999999</v>
      </c>
    </row>
    <row r="79" spans="1:13" x14ac:dyDescent="0.2">
      <c r="A79">
        <v>1967</v>
      </c>
      <c r="B79" s="2">
        <v>1.05</v>
      </c>
      <c r="C79" s="2">
        <v>0.82</v>
      </c>
      <c r="D79" s="2">
        <v>7</v>
      </c>
      <c r="E79" s="2">
        <v>0.59</v>
      </c>
      <c r="F79" s="2">
        <v>4.72</v>
      </c>
      <c r="G79" s="2">
        <v>1.43</v>
      </c>
      <c r="H79" s="2">
        <v>1.1399999999999999</v>
      </c>
      <c r="I79" s="2">
        <v>0.14000000000000001</v>
      </c>
      <c r="J79" s="2">
        <f t="shared" si="6"/>
        <v>16.89</v>
      </c>
      <c r="K79" s="2">
        <f t="shared" si="8"/>
        <v>23.402000000000001</v>
      </c>
      <c r="L79" s="2">
        <f t="shared" si="9"/>
        <v>15.61</v>
      </c>
      <c r="M79" s="2">
        <f t="shared" si="7"/>
        <v>14.879999999999999</v>
      </c>
    </row>
    <row r="80" spans="1:13" x14ac:dyDescent="0.2">
      <c r="A80">
        <v>1968</v>
      </c>
      <c r="B80" s="2">
        <v>4.51</v>
      </c>
      <c r="C80" s="2">
        <v>2.8</v>
      </c>
      <c r="D80" s="2">
        <v>6.98</v>
      </c>
      <c r="E80" s="2">
        <v>1.95</v>
      </c>
      <c r="F80" s="2">
        <v>2.13</v>
      </c>
      <c r="G80" s="2">
        <v>4.74</v>
      </c>
      <c r="H80" s="2">
        <v>5.8</v>
      </c>
      <c r="I80" s="2">
        <v>0.57999999999999996</v>
      </c>
      <c r="J80" s="2">
        <f t="shared" si="6"/>
        <v>29.49</v>
      </c>
      <c r="K80" s="2">
        <f t="shared" si="8"/>
        <v>22.824000000000002</v>
      </c>
      <c r="L80" s="2">
        <f t="shared" si="9"/>
        <v>23.11</v>
      </c>
      <c r="M80" s="2">
        <f t="shared" si="7"/>
        <v>21.599999999999998</v>
      </c>
    </row>
    <row r="81" spans="1:13" x14ac:dyDescent="0.2">
      <c r="A81">
        <v>1969</v>
      </c>
      <c r="B81" s="2">
        <v>3.48</v>
      </c>
      <c r="C81" s="2">
        <v>2.16</v>
      </c>
      <c r="D81" s="2">
        <v>2.27</v>
      </c>
      <c r="E81" s="2">
        <v>2.81</v>
      </c>
      <c r="F81" s="2">
        <v>2.16</v>
      </c>
      <c r="G81" s="2">
        <v>1.71</v>
      </c>
      <c r="H81" s="2">
        <v>1.29</v>
      </c>
      <c r="I81" s="2">
        <v>0.38</v>
      </c>
      <c r="J81" s="2">
        <f t="shared" si="6"/>
        <v>16.259999999999998</v>
      </c>
      <c r="K81" s="2">
        <f t="shared" si="8"/>
        <v>20.833999999999996</v>
      </c>
      <c r="L81" s="2">
        <f t="shared" si="9"/>
        <v>14.59</v>
      </c>
      <c r="M81" s="2">
        <f t="shared" si="7"/>
        <v>10.239999999999998</v>
      </c>
    </row>
    <row r="82" spans="1:13" x14ac:dyDescent="0.2">
      <c r="A82">
        <v>1970</v>
      </c>
      <c r="B82" s="2">
        <v>3.01</v>
      </c>
      <c r="C82" s="2">
        <v>2.52</v>
      </c>
      <c r="D82" s="2">
        <v>3.43</v>
      </c>
      <c r="E82" s="2">
        <v>3.26</v>
      </c>
      <c r="F82" s="2">
        <v>1.73</v>
      </c>
      <c r="G82" s="2">
        <v>1.66</v>
      </c>
      <c r="H82" s="2">
        <v>5.0999999999999996</v>
      </c>
      <c r="I82" s="2">
        <v>2.73</v>
      </c>
      <c r="J82" s="2">
        <f t="shared" si="6"/>
        <v>23.44</v>
      </c>
      <c r="K82" s="2">
        <f t="shared" si="8"/>
        <v>23</v>
      </c>
      <c r="L82" s="2">
        <f t="shared" si="9"/>
        <v>15.61</v>
      </c>
      <c r="M82" s="2">
        <f t="shared" si="7"/>
        <v>15.18</v>
      </c>
    </row>
    <row r="83" spans="1:13" x14ac:dyDescent="0.2">
      <c r="A83">
        <v>1971</v>
      </c>
      <c r="B83" s="2">
        <v>1.66</v>
      </c>
      <c r="C83" s="2">
        <v>3.86</v>
      </c>
      <c r="D83" s="2">
        <v>6.49</v>
      </c>
      <c r="E83" s="2">
        <v>2.2799999999999998</v>
      </c>
      <c r="F83" s="2">
        <v>2.79</v>
      </c>
      <c r="G83" s="2">
        <v>3.12</v>
      </c>
      <c r="H83" s="2">
        <v>6.16</v>
      </c>
      <c r="I83" s="2">
        <v>2.56</v>
      </c>
      <c r="J83" s="2">
        <f t="shared" si="6"/>
        <v>28.919999999999998</v>
      </c>
      <c r="K83" s="2">
        <f t="shared" si="8"/>
        <v>24.405999999999999</v>
      </c>
      <c r="L83" s="2">
        <f t="shared" si="9"/>
        <v>20.2</v>
      </c>
      <c r="M83" s="2">
        <f t="shared" si="7"/>
        <v>20.84</v>
      </c>
    </row>
    <row r="84" spans="1:13" x14ac:dyDescent="0.2">
      <c r="A84">
        <v>1972</v>
      </c>
      <c r="B84" s="2">
        <v>1.59</v>
      </c>
      <c r="C84" s="2">
        <v>3.3</v>
      </c>
      <c r="D84" s="2">
        <v>1.91</v>
      </c>
      <c r="E84" s="2">
        <v>7.26</v>
      </c>
      <c r="F84" s="2">
        <v>4.9400000000000004</v>
      </c>
      <c r="G84" s="2">
        <v>1.64</v>
      </c>
      <c r="H84" s="2">
        <v>2.54</v>
      </c>
      <c r="I84" s="2">
        <v>0.74</v>
      </c>
      <c r="J84" s="2">
        <f t="shared" si="6"/>
        <v>23.919999999999998</v>
      </c>
      <c r="K84" s="2">
        <f t="shared" si="8"/>
        <v>22.956</v>
      </c>
      <c r="L84" s="2">
        <f t="shared" si="9"/>
        <v>20.64</v>
      </c>
      <c r="M84" s="2">
        <f t="shared" si="7"/>
        <v>18.29</v>
      </c>
    </row>
    <row r="85" spans="1:13" x14ac:dyDescent="0.2">
      <c r="A85">
        <v>1973</v>
      </c>
      <c r="B85" s="2">
        <v>1.65</v>
      </c>
      <c r="C85" s="2">
        <v>2.89</v>
      </c>
      <c r="D85" s="2">
        <v>2.92</v>
      </c>
      <c r="E85" s="2">
        <v>2.94</v>
      </c>
      <c r="F85" s="2">
        <v>4.2699999999999996</v>
      </c>
      <c r="G85" s="2">
        <v>2.8</v>
      </c>
      <c r="H85" s="2">
        <v>3.13</v>
      </c>
      <c r="I85" s="2">
        <v>1.64</v>
      </c>
      <c r="J85" s="2">
        <f t="shared" si="6"/>
        <v>22.24</v>
      </c>
      <c r="K85" s="2">
        <f t="shared" si="8"/>
        <v>23.518000000000001</v>
      </c>
      <c r="L85" s="2">
        <f t="shared" si="9"/>
        <v>17.47</v>
      </c>
      <c r="M85" s="2">
        <f t="shared" si="7"/>
        <v>16.059999999999999</v>
      </c>
    </row>
    <row r="86" spans="1:13" x14ac:dyDescent="0.2">
      <c r="A86">
        <v>1974</v>
      </c>
      <c r="B86" s="2">
        <v>1.1599999999999999</v>
      </c>
      <c r="C86" s="2">
        <v>3.26</v>
      </c>
      <c r="D86" s="2">
        <v>4.3600000000000003</v>
      </c>
      <c r="E86" s="2">
        <v>2.25</v>
      </c>
      <c r="F86" s="2">
        <v>3.2</v>
      </c>
      <c r="G86" s="2">
        <v>1.97</v>
      </c>
      <c r="H86" s="2">
        <v>1.58</v>
      </c>
      <c r="I86" s="2">
        <v>1.29</v>
      </c>
      <c r="J86" s="2">
        <f t="shared" si="6"/>
        <v>19.07</v>
      </c>
      <c r="K86" s="2">
        <f t="shared" si="8"/>
        <v>23.654000000000003</v>
      </c>
      <c r="L86" s="2">
        <f t="shared" si="9"/>
        <v>16.2</v>
      </c>
      <c r="M86" s="2">
        <f t="shared" si="7"/>
        <v>13.360000000000001</v>
      </c>
    </row>
    <row r="87" spans="1:13" x14ac:dyDescent="0.2">
      <c r="A87">
        <v>1975</v>
      </c>
      <c r="B87" s="2">
        <v>3.69</v>
      </c>
      <c r="C87" s="2">
        <v>3.02</v>
      </c>
      <c r="D87" s="2">
        <v>5.78</v>
      </c>
      <c r="E87" s="2">
        <v>0.21</v>
      </c>
      <c r="F87" s="2">
        <v>4.83</v>
      </c>
      <c r="G87" s="2">
        <v>2.27</v>
      </c>
      <c r="H87" s="2">
        <v>1.08</v>
      </c>
      <c r="I87" s="2">
        <v>3.24</v>
      </c>
      <c r="J87" s="2">
        <f t="shared" si="6"/>
        <v>24.120000000000005</v>
      </c>
      <c r="K87" s="2">
        <f t="shared" si="8"/>
        <v>20.101999999999997</v>
      </c>
      <c r="L87" s="2">
        <f t="shared" si="9"/>
        <v>19.8</v>
      </c>
      <c r="M87" s="2">
        <f t="shared" si="7"/>
        <v>14.17</v>
      </c>
    </row>
    <row r="88" spans="1:13" x14ac:dyDescent="0.2">
      <c r="A88">
        <v>1976</v>
      </c>
      <c r="B88" s="2">
        <v>0.92</v>
      </c>
      <c r="C88" s="2">
        <v>0.93</v>
      </c>
      <c r="D88" s="2">
        <v>4.84</v>
      </c>
      <c r="E88" s="2">
        <v>1.92</v>
      </c>
      <c r="F88" s="2">
        <v>0.6</v>
      </c>
      <c r="G88" s="2">
        <v>1.37</v>
      </c>
      <c r="H88" s="2">
        <v>0.44</v>
      </c>
      <c r="I88" s="2">
        <v>0.14000000000000001</v>
      </c>
      <c r="J88" s="2">
        <f t="shared" si="6"/>
        <v>11.159999999999998</v>
      </c>
      <c r="K88" s="2">
        <f t="shared" si="8"/>
        <v>21.238</v>
      </c>
      <c r="L88" s="2">
        <f t="shared" si="9"/>
        <v>10.579999999999998</v>
      </c>
      <c r="M88" s="2">
        <f t="shared" si="7"/>
        <v>9.17</v>
      </c>
    </row>
    <row r="89" spans="1:13" x14ac:dyDescent="0.2">
      <c r="A89">
        <v>1977</v>
      </c>
      <c r="B89" s="2">
        <v>3.17</v>
      </c>
      <c r="C89" s="2">
        <v>3.57</v>
      </c>
      <c r="D89" s="2">
        <v>3.48</v>
      </c>
      <c r="E89" s="2">
        <v>4.2699999999999996</v>
      </c>
      <c r="F89" s="2">
        <v>6.1</v>
      </c>
      <c r="G89" s="2">
        <v>2.34</v>
      </c>
      <c r="H89" s="2">
        <v>2.93</v>
      </c>
      <c r="I89" s="2">
        <v>3.74</v>
      </c>
      <c r="J89" s="2">
        <f t="shared" si="6"/>
        <v>29.6</v>
      </c>
      <c r="K89" s="2">
        <f t="shared" si="8"/>
        <v>21.934000000000001</v>
      </c>
      <c r="L89" s="2">
        <f t="shared" si="9"/>
        <v>22.93</v>
      </c>
      <c r="M89" s="2">
        <f t="shared" si="7"/>
        <v>19.119999999999997</v>
      </c>
    </row>
    <row r="90" spans="1:13" x14ac:dyDescent="0.2">
      <c r="A90">
        <v>1978</v>
      </c>
      <c r="B90" s="2">
        <v>3.49</v>
      </c>
      <c r="C90" s="2">
        <v>3.2</v>
      </c>
      <c r="D90" s="2">
        <v>6.04</v>
      </c>
      <c r="E90" s="2">
        <v>4.43</v>
      </c>
      <c r="F90" s="2">
        <v>2.88</v>
      </c>
      <c r="G90" s="2">
        <v>4.59</v>
      </c>
      <c r="H90" s="2">
        <v>0.14000000000000001</v>
      </c>
      <c r="I90" s="2">
        <v>0.95</v>
      </c>
      <c r="J90" s="2">
        <f t="shared" si="6"/>
        <v>25.72</v>
      </c>
      <c r="K90" s="2">
        <f t="shared" si="8"/>
        <v>23.1</v>
      </c>
      <c r="L90" s="2">
        <f t="shared" si="9"/>
        <v>24.63</v>
      </c>
      <c r="M90" s="2">
        <f t="shared" si="7"/>
        <v>18.079999999999998</v>
      </c>
    </row>
    <row r="91" spans="1:13" x14ac:dyDescent="0.2">
      <c r="A91">
        <v>1979</v>
      </c>
      <c r="B91" s="2">
        <v>0.74</v>
      </c>
      <c r="C91" s="2">
        <v>5.17</v>
      </c>
      <c r="D91" s="2">
        <v>6.34</v>
      </c>
      <c r="E91" s="2">
        <v>1.21</v>
      </c>
      <c r="F91" s="2">
        <v>4.88</v>
      </c>
      <c r="G91" s="2">
        <v>1.58</v>
      </c>
      <c r="H91" s="2">
        <v>4.3600000000000003</v>
      </c>
      <c r="I91" s="2">
        <v>0.62</v>
      </c>
      <c r="J91" s="2">
        <f t="shared" si="6"/>
        <v>24.900000000000002</v>
      </c>
      <c r="K91" s="2">
        <f t="shared" si="8"/>
        <v>22.945999999999998</v>
      </c>
      <c r="L91" s="2">
        <f t="shared" si="9"/>
        <v>19.920000000000002</v>
      </c>
      <c r="M91" s="2">
        <f t="shared" si="7"/>
        <v>18.37</v>
      </c>
    </row>
    <row r="92" spans="1:13" x14ac:dyDescent="0.2">
      <c r="A92">
        <v>1980</v>
      </c>
      <c r="B92" s="2">
        <v>0.48</v>
      </c>
      <c r="C92" s="2">
        <v>1.62</v>
      </c>
      <c r="D92" s="2">
        <v>6.06</v>
      </c>
      <c r="E92" s="2">
        <v>1.28</v>
      </c>
      <c r="F92" s="2">
        <v>7.01</v>
      </c>
      <c r="G92" s="2">
        <v>5.99</v>
      </c>
      <c r="H92" s="2">
        <v>0.71</v>
      </c>
      <c r="I92" s="2">
        <v>0.2</v>
      </c>
      <c r="J92" s="2">
        <f t="shared" si="6"/>
        <v>23.349999999999998</v>
      </c>
      <c r="K92" s="2">
        <f t="shared" si="8"/>
        <v>24.588000000000001</v>
      </c>
      <c r="L92" s="2">
        <f t="shared" si="9"/>
        <v>22.439999999999998</v>
      </c>
      <c r="M92" s="2">
        <f t="shared" si="7"/>
        <v>21.05</v>
      </c>
    </row>
    <row r="93" spans="1:13" x14ac:dyDescent="0.2">
      <c r="A93">
        <v>1981</v>
      </c>
      <c r="B93" s="2">
        <v>3.29</v>
      </c>
      <c r="C93" s="2">
        <v>1.4</v>
      </c>
      <c r="D93" s="2">
        <v>6.65</v>
      </c>
      <c r="E93" s="2">
        <v>1.92</v>
      </c>
      <c r="F93" s="2">
        <v>0</v>
      </c>
      <c r="G93" s="2">
        <v>1.26</v>
      </c>
      <c r="H93" s="2">
        <v>4.4000000000000004</v>
      </c>
      <c r="I93" s="2">
        <v>0.45</v>
      </c>
      <c r="J93" s="2">
        <f t="shared" si="6"/>
        <v>19.37</v>
      </c>
      <c r="K93" s="2">
        <f t="shared" si="8"/>
        <v>23.846</v>
      </c>
      <c r="L93" s="2">
        <f t="shared" si="9"/>
        <v>14.52</v>
      </c>
      <c r="M93" s="2">
        <f t="shared" si="7"/>
        <v>14.23</v>
      </c>
    </row>
    <row r="94" spans="1:13" x14ac:dyDescent="0.2">
      <c r="A94">
        <v>1982</v>
      </c>
      <c r="B94" s="2">
        <v>0.97</v>
      </c>
      <c r="C94" s="2">
        <v>3.91</v>
      </c>
      <c r="D94" s="2">
        <v>2.5299999999999998</v>
      </c>
      <c r="E94" s="2">
        <v>3.9</v>
      </c>
      <c r="F94" s="2">
        <v>3.37</v>
      </c>
      <c r="G94" s="2">
        <v>4.38</v>
      </c>
      <c r="H94" s="2">
        <v>4.5199999999999996</v>
      </c>
      <c r="I94" s="2">
        <v>2.31</v>
      </c>
      <c r="J94" s="2">
        <f t="shared" si="6"/>
        <v>25.889999999999997</v>
      </c>
      <c r="K94" s="2">
        <f t="shared" si="8"/>
        <v>25.086000000000002</v>
      </c>
      <c r="L94" s="2">
        <f t="shared" si="9"/>
        <v>19.059999999999999</v>
      </c>
      <c r="M94" s="2">
        <f t="shared" si="7"/>
        <v>18.7</v>
      </c>
    </row>
    <row r="95" spans="1:13" x14ac:dyDescent="0.2">
      <c r="A95">
        <v>1983</v>
      </c>
      <c r="B95" s="2">
        <v>1.57</v>
      </c>
      <c r="C95" s="2">
        <v>2.39</v>
      </c>
      <c r="D95" s="2">
        <v>9.52</v>
      </c>
      <c r="E95" s="2">
        <v>2.21</v>
      </c>
      <c r="F95" s="2">
        <v>3.48</v>
      </c>
      <c r="G95" s="2">
        <v>6.55</v>
      </c>
      <c r="H95" s="2">
        <v>3.09</v>
      </c>
      <c r="I95" s="2">
        <v>3.11</v>
      </c>
      <c r="J95" s="2">
        <f t="shared" si="6"/>
        <v>31.92</v>
      </c>
      <c r="K95" s="2">
        <f t="shared" si="8"/>
        <v>25.946000000000005</v>
      </c>
      <c r="L95" s="2">
        <f t="shared" si="9"/>
        <v>25.720000000000002</v>
      </c>
      <c r="M95" s="2">
        <f t="shared" si="7"/>
        <v>24.85</v>
      </c>
    </row>
    <row r="96" spans="1:13" x14ac:dyDescent="0.2">
      <c r="A96">
        <v>1984</v>
      </c>
      <c r="B96" s="2">
        <v>4.16</v>
      </c>
      <c r="C96" s="2">
        <v>2.02</v>
      </c>
      <c r="D96" s="2">
        <v>8.11</v>
      </c>
      <c r="E96" s="2">
        <v>2.94</v>
      </c>
      <c r="F96" s="2">
        <v>2.57</v>
      </c>
      <c r="G96" s="2">
        <v>3.39</v>
      </c>
      <c r="H96" s="2">
        <v>5.84</v>
      </c>
      <c r="I96" s="2">
        <v>0.17</v>
      </c>
      <c r="J96" s="2">
        <f t="shared" si="6"/>
        <v>29.200000000000003</v>
      </c>
      <c r="K96" s="2">
        <f t="shared" si="8"/>
        <v>27.572000000000003</v>
      </c>
      <c r="L96" s="2">
        <f t="shared" si="9"/>
        <v>23.19</v>
      </c>
      <c r="M96" s="2">
        <f t="shared" si="7"/>
        <v>22.849999999999998</v>
      </c>
    </row>
    <row r="97" spans="1:13" x14ac:dyDescent="0.2">
      <c r="A97">
        <v>1985</v>
      </c>
      <c r="B97" s="2">
        <v>3.83</v>
      </c>
      <c r="C97" s="2">
        <v>2.81</v>
      </c>
      <c r="D97" s="2">
        <v>5.28</v>
      </c>
      <c r="E97" s="2">
        <v>2.8</v>
      </c>
      <c r="F97" s="2">
        <v>4.57</v>
      </c>
      <c r="G97" s="2">
        <v>9.48</v>
      </c>
      <c r="H97" s="2">
        <v>1.28</v>
      </c>
      <c r="I97" s="2">
        <v>1.43</v>
      </c>
      <c r="J97" s="2">
        <f t="shared" si="6"/>
        <v>31.480000000000004</v>
      </c>
      <c r="K97" s="2">
        <f t="shared" si="8"/>
        <v>30.228000000000002</v>
      </c>
      <c r="L97" s="2">
        <f t="shared" si="9"/>
        <v>28.770000000000003</v>
      </c>
      <c r="M97" s="2">
        <f t="shared" si="7"/>
        <v>23.410000000000004</v>
      </c>
    </row>
    <row r="98" spans="1:13" x14ac:dyDescent="0.2">
      <c r="A98">
        <v>1986</v>
      </c>
      <c r="B98" s="2">
        <v>5.55</v>
      </c>
      <c r="C98" s="2">
        <v>2.56</v>
      </c>
      <c r="D98" s="2">
        <v>4.0199999999999996</v>
      </c>
      <c r="E98" s="2">
        <v>7.53</v>
      </c>
      <c r="F98" s="2">
        <v>5.23</v>
      </c>
      <c r="G98" s="2">
        <v>6.28</v>
      </c>
      <c r="H98" s="2">
        <v>0.42</v>
      </c>
      <c r="I98" s="2">
        <v>1.06</v>
      </c>
      <c r="J98" s="2">
        <f t="shared" si="6"/>
        <v>32.650000000000006</v>
      </c>
      <c r="K98" s="2">
        <f t="shared" si="8"/>
        <v>28.558000000000003</v>
      </c>
      <c r="L98" s="2">
        <f t="shared" si="9"/>
        <v>31.17</v>
      </c>
      <c r="M98" s="2">
        <f t="shared" si="7"/>
        <v>23.480000000000004</v>
      </c>
    </row>
    <row r="99" spans="1:13" x14ac:dyDescent="0.2">
      <c r="A99">
        <v>1987</v>
      </c>
      <c r="B99" s="2">
        <v>0.05</v>
      </c>
      <c r="C99" s="2">
        <v>2.17</v>
      </c>
      <c r="D99" s="2">
        <v>2.14</v>
      </c>
      <c r="E99" s="2">
        <v>4.41</v>
      </c>
      <c r="F99" s="2">
        <v>4.47</v>
      </c>
      <c r="G99" s="2">
        <v>1.94</v>
      </c>
      <c r="H99" s="2">
        <v>0.72</v>
      </c>
      <c r="I99" s="2">
        <v>1.64</v>
      </c>
      <c r="J99" s="2">
        <f t="shared" si="6"/>
        <v>17.54</v>
      </c>
      <c r="K99" s="2">
        <f t="shared" si="8"/>
        <v>25.716000000000001</v>
      </c>
      <c r="L99" s="2">
        <f t="shared" si="9"/>
        <v>15.179999999999998</v>
      </c>
      <c r="M99" s="2">
        <f t="shared" si="7"/>
        <v>13.68</v>
      </c>
    </row>
    <row r="100" spans="1:13" x14ac:dyDescent="0.2">
      <c r="A100">
        <v>1988</v>
      </c>
      <c r="B100" s="2">
        <v>0.73</v>
      </c>
      <c r="C100" s="2">
        <v>2.2200000000000002</v>
      </c>
      <c r="D100" s="2">
        <v>0.05</v>
      </c>
      <c r="E100" s="2">
        <v>2.64</v>
      </c>
      <c r="F100" s="2">
        <v>5.45</v>
      </c>
      <c r="G100" s="2">
        <v>3.19</v>
      </c>
      <c r="H100" s="2">
        <v>0.68</v>
      </c>
      <c r="I100" s="2">
        <v>2.75</v>
      </c>
      <c r="J100" s="2">
        <f t="shared" si="6"/>
        <v>17.71</v>
      </c>
      <c r="K100" s="2">
        <f t="shared" si="8"/>
        <v>23.406000000000006</v>
      </c>
      <c r="L100" s="2">
        <f t="shared" si="9"/>
        <v>14.28</v>
      </c>
      <c r="M100" s="2">
        <f t="shared" si="7"/>
        <v>12.01</v>
      </c>
    </row>
    <row r="101" spans="1:13" x14ac:dyDescent="0.2">
      <c r="A101">
        <v>1989</v>
      </c>
      <c r="B101" s="2">
        <v>2.33</v>
      </c>
      <c r="C101" s="2">
        <v>3.26</v>
      </c>
      <c r="D101" s="2">
        <v>2.2000000000000002</v>
      </c>
      <c r="E101" s="2">
        <v>1.74</v>
      </c>
      <c r="F101" s="2">
        <v>4.3499999999999996</v>
      </c>
      <c r="G101" s="2">
        <v>2.09</v>
      </c>
      <c r="H101" s="2">
        <v>0.71</v>
      </c>
      <c r="I101" s="2">
        <v>0.97</v>
      </c>
      <c r="J101" s="2">
        <f t="shared" si="6"/>
        <v>17.649999999999999</v>
      </c>
      <c r="K101" s="2">
        <f t="shared" si="8"/>
        <v>23.143999999999998</v>
      </c>
      <c r="L101" s="2">
        <f t="shared" si="9"/>
        <v>15.969999999999999</v>
      </c>
      <c r="M101" s="2">
        <f t="shared" si="7"/>
        <v>11.09</v>
      </c>
    </row>
    <row r="102" spans="1:13" x14ac:dyDescent="0.2">
      <c r="A102">
        <v>1990</v>
      </c>
      <c r="B102" s="2">
        <v>2.68</v>
      </c>
      <c r="C102" s="2">
        <v>3.74</v>
      </c>
      <c r="D102" s="2">
        <v>10.52</v>
      </c>
      <c r="E102" s="2">
        <v>5.15</v>
      </c>
      <c r="F102" s="2">
        <v>3.38</v>
      </c>
      <c r="G102" s="2">
        <v>1.7</v>
      </c>
      <c r="H102" s="2">
        <v>2.7</v>
      </c>
      <c r="I102" s="2">
        <v>0.3</v>
      </c>
      <c r="J102" s="2">
        <f t="shared" si="6"/>
        <v>30.169999999999995</v>
      </c>
      <c r="K102" s="2">
        <f t="shared" si="8"/>
        <v>22.659999999999997</v>
      </c>
      <c r="L102" s="2">
        <f t="shared" si="9"/>
        <v>27.169999999999995</v>
      </c>
      <c r="M102" s="2">
        <f t="shared" si="7"/>
        <v>23.45</v>
      </c>
    </row>
    <row r="103" spans="1:13" x14ac:dyDescent="0.2">
      <c r="A103">
        <v>1991</v>
      </c>
      <c r="B103" s="2">
        <v>4.68</v>
      </c>
      <c r="C103" s="2">
        <v>5.04</v>
      </c>
      <c r="D103" s="2">
        <v>5.63</v>
      </c>
      <c r="E103" s="2">
        <v>3.74</v>
      </c>
      <c r="F103" s="2">
        <v>2.88</v>
      </c>
      <c r="G103" s="2">
        <v>3.91</v>
      </c>
      <c r="H103" s="2">
        <v>2.04</v>
      </c>
      <c r="I103" s="2">
        <v>2.31</v>
      </c>
      <c r="J103" s="2">
        <f t="shared" si="6"/>
        <v>30.229999999999993</v>
      </c>
      <c r="K103" s="2">
        <f t="shared" si="8"/>
        <v>22.135999999999999</v>
      </c>
      <c r="L103" s="2">
        <f t="shared" si="9"/>
        <v>25.879999999999995</v>
      </c>
      <c r="M103" s="2">
        <f t="shared" si="7"/>
        <v>18.2</v>
      </c>
    </row>
    <row r="104" spans="1:13" x14ac:dyDescent="0.2">
      <c r="A104">
        <v>1992</v>
      </c>
      <c r="B104" s="2">
        <v>1.78</v>
      </c>
      <c r="C104" s="2">
        <v>2.2000000000000002</v>
      </c>
      <c r="D104" s="2">
        <v>3.03</v>
      </c>
      <c r="E104" s="2">
        <v>2.95</v>
      </c>
      <c r="F104" s="2">
        <v>1.51</v>
      </c>
      <c r="G104" s="2">
        <v>1</v>
      </c>
      <c r="H104" s="2">
        <v>1.1000000000000001</v>
      </c>
      <c r="I104" s="2">
        <v>1.35</v>
      </c>
      <c r="J104" s="2">
        <f t="shared" si="6"/>
        <v>14.92</v>
      </c>
      <c r="K104" s="2">
        <f t="shared" si="8"/>
        <v>24.095999999999997</v>
      </c>
      <c r="L104" s="2">
        <f t="shared" si="9"/>
        <v>12.47</v>
      </c>
      <c r="M104" s="2">
        <f t="shared" si="7"/>
        <v>9.59</v>
      </c>
    </row>
    <row r="105" spans="1:13" x14ac:dyDescent="0.2">
      <c r="A105">
        <v>1993</v>
      </c>
      <c r="B105" s="2">
        <v>1.95</v>
      </c>
      <c r="C105" s="2">
        <v>5.64</v>
      </c>
      <c r="D105" s="2">
        <v>4.99</v>
      </c>
      <c r="E105" s="2">
        <v>3.76</v>
      </c>
      <c r="F105" s="2">
        <v>5.49</v>
      </c>
      <c r="G105" s="2">
        <v>2.09</v>
      </c>
      <c r="H105" s="2">
        <v>1.44</v>
      </c>
      <c r="I105" s="2">
        <v>2.15</v>
      </c>
      <c r="J105" s="2">
        <f t="shared" si="6"/>
        <v>27.509999999999998</v>
      </c>
      <c r="K105" s="2">
        <f t="shared" ref="K105:K121" si="10">AVERAGE(J102:J106)</f>
        <v>25.127999999999997</v>
      </c>
      <c r="L105" s="2">
        <f t="shared" si="9"/>
        <v>23.919999999999998</v>
      </c>
      <c r="M105" s="2">
        <f t="shared" si="7"/>
        <v>17.77</v>
      </c>
    </row>
    <row r="106" spans="1:13" x14ac:dyDescent="0.2">
      <c r="A106">
        <v>1994</v>
      </c>
      <c r="B106" s="2">
        <v>3.92</v>
      </c>
      <c r="C106" s="2">
        <v>1.1299999999999999</v>
      </c>
      <c r="D106" s="2">
        <v>3.27</v>
      </c>
      <c r="E106" s="2">
        <v>4.0999999999999996</v>
      </c>
      <c r="F106" s="2">
        <v>3.15</v>
      </c>
      <c r="G106" s="2">
        <v>3.14</v>
      </c>
      <c r="H106" s="2">
        <v>3.12</v>
      </c>
      <c r="I106" s="2">
        <v>0.98</v>
      </c>
      <c r="J106" s="2">
        <f t="shared" si="6"/>
        <v>22.810000000000002</v>
      </c>
      <c r="K106" s="2">
        <f t="shared" si="10"/>
        <v>23.72</v>
      </c>
      <c r="L106" s="2">
        <f t="shared" si="9"/>
        <v>18.71</v>
      </c>
      <c r="M106" s="2">
        <f t="shared" si="7"/>
        <v>16.78</v>
      </c>
    </row>
    <row r="107" spans="1:13" x14ac:dyDescent="0.2">
      <c r="A107">
        <v>1995</v>
      </c>
      <c r="B107" s="2">
        <v>2.2200000000000002</v>
      </c>
      <c r="C107" s="2">
        <v>2.06</v>
      </c>
      <c r="D107" s="2">
        <v>3.42</v>
      </c>
      <c r="E107" s="2">
        <v>2.41</v>
      </c>
      <c r="F107" s="2">
        <v>7.35</v>
      </c>
      <c r="G107" s="2">
        <v>2.27</v>
      </c>
      <c r="H107" s="2">
        <v>2.95</v>
      </c>
      <c r="I107" s="2">
        <v>0.45</v>
      </c>
      <c r="J107" s="2">
        <f t="shared" si="6"/>
        <v>23.13</v>
      </c>
      <c r="K107" s="2">
        <f t="shared" si="10"/>
        <v>21.344000000000001</v>
      </c>
      <c r="L107" s="2">
        <f t="shared" si="9"/>
        <v>19.73</v>
      </c>
      <c r="M107" s="2">
        <f t="shared" si="7"/>
        <v>18.399999999999999</v>
      </c>
    </row>
    <row r="108" spans="1:13" x14ac:dyDescent="0.2">
      <c r="A108">
        <v>1996</v>
      </c>
      <c r="B108" s="2">
        <v>0.67</v>
      </c>
      <c r="C108" s="2">
        <v>2.96</v>
      </c>
      <c r="D108" s="2">
        <v>1.94</v>
      </c>
      <c r="E108" s="2">
        <v>2.72</v>
      </c>
      <c r="F108" s="2">
        <v>2.08</v>
      </c>
      <c r="G108" s="2">
        <v>1.2</v>
      </c>
      <c r="H108" s="2">
        <v>2.95</v>
      </c>
      <c r="I108" s="2">
        <v>3.83</v>
      </c>
      <c r="J108" s="2">
        <f t="shared" si="6"/>
        <v>18.350000000000001</v>
      </c>
      <c r="K108" s="2">
        <f t="shared" si="10"/>
        <v>22.606000000000002</v>
      </c>
      <c r="L108" s="2">
        <f t="shared" si="9"/>
        <v>11.57</v>
      </c>
      <c r="M108" s="2">
        <f t="shared" si="7"/>
        <v>10.89</v>
      </c>
    </row>
    <row r="109" spans="1:13" x14ac:dyDescent="0.2">
      <c r="A109">
        <v>1997</v>
      </c>
      <c r="B109" s="2">
        <v>0.69</v>
      </c>
      <c r="C109" s="2">
        <v>1.28</v>
      </c>
      <c r="D109" s="2">
        <v>2.59</v>
      </c>
      <c r="E109" s="2">
        <v>6.89</v>
      </c>
      <c r="F109" s="2">
        <v>5.8</v>
      </c>
      <c r="G109" s="2">
        <v>1.7</v>
      </c>
      <c r="H109" s="2">
        <v>1.3</v>
      </c>
      <c r="I109" s="2">
        <v>0.98</v>
      </c>
      <c r="J109" s="2">
        <f t="shared" si="6"/>
        <v>21.23</v>
      </c>
      <c r="K109" s="2">
        <f t="shared" si="10"/>
        <v>21.045999999999999</v>
      </c>
      <c r="L109" s="2">
        <f t="shared" si="9"/>
        <v>18.95</v>
      </c>
      <c r="M109" s="2">
        <f t="shared" si="7"/>
        <v>18.28</v>
      </c>
    </row>
    <row r="110" spans="1:13" x14ac:dyDescent="0.2">
      <c r="A110">
        <v>1998</v>
      </c>
      <c r="B110" s="2">
        <v>1.1399999999999999</v>
      </c>
      <c r="C110" s="2">
        <v>3.67</v>
      </c>
      <c r="D110" s="2">
        <v>4.28</v>
      </c>
      <c r="E110" s="2">
        <v>3.38</v>
      </c>
      <c r="F110" s="2">
        <v>3.18</v>
      </c>
      <c r="G110" s="2">
        <v>1.28</v>
      </c>
      <c r="H110" s="2">
        <v>1.25</v>
      </c>
      <c r="I110" s="2">
        <v>1.53</v>
      </c>
      <c r="J110" s="2">
        <f t="shared" si="6"/>
        <v>19.71</v>
      </c>
      <c r="K110" s="2">
        <f t="shared" si="10"/>
        <v>21.274000000000004</v>
      </c>
      <c r="L110" s="2">
        <f t="shared" si="9"/>
        <v>16.93</v>
      </c>
      <c r="M110" s="2">
        <f t="shared" si="7"/>
        <v>13.37</v>
      </c>
    </row>
    <row r="111" spans="1:13" x14ac:dyDescent="0.2">
      <c r="A111">
        <v>1999</v>
      </c>
      <c r="B111" s="2">
        <v>2.29</v>
      </c>
      <c r="C111" s="2">
        <v>4.72</v>
      </c>
      <c r="D111" s="2">
        <v>3.99</v>
      </c>
      <c r="E111" s="2">
        <v>3.84</v>
      </c>
      <c r="F111" s="2">
        <v>4.95</v>
      </c>
      <c r="G111" s="2">
        <v>2.61</v>
      </c>
      <c r="H111" s="2">
        <v>1.35</v>
      </c>
      <c r="I111" s="2">
        <v>0.2</v>
      </c>
      <c r="J111" s="2">
        <f t="shared" si="6"/>
        <v>23.95</v>
      </c>
      <c r="K111" s="2">
        <f t="shared" si="10"/>
        <v>20.073999999999998</v>
      </c>
      <c r="L111" s="2">
        <f t="shared" si="9"/>
        <v>22.4</v>
      </c>
      <c r="M111" s="2">
        <f t="shared" si="7"/>
        <v>16.740000000000002</v>
      </c>
    </row>
    <row r="112" spans="1:13" x14ac:dyDescent="0.2">
      <c r="A112">
        <v>2000</v>
      </c>
      <c r="B112" s="2">
        <v>1.01</v>
      </c>
      <c r="C112" s="2">
        <v>2.96</v>
      </c>
      <c r="D112" s="2">
        <v>3.1</v>
      </c>
      <c r="E112" s="2">
        <v>3.24</v>
      </c>
      <c r="F112" s="2">
        <v>1.2</v>
      </c>
      <c r="G112" s="2">
        <v>0.93</v>
      </c>
      <c r="H112" s="2">
        <v>1.6</v>
      </c>
      <c r="I112" s="2">
        <v>3.09</v>
      </c>
      <c r="J112" s="2">
        <f t="shared" si="6"/>
        <v>17.13</v>
      </c>
      <c r="K112" s="2">
        <f t="shared" si="10"/>
        <v>21.451999999999998</v>
      </c>
      <c r="L112" s="2">
        <f t="shared" si="9"/>
        <v>12.44</v>
      </c>
      <c r="M112" s="2">
        <f t="shared" si="7"/>
        <v>10.07</v>
      </c>
    </row>
    <row r="113" spans="1:13" x14ac:dyDescent="0.2">
      <c r="A113">
        <v>2001</v>
      </c>
      <c r="B113" s="2">
        <v>8.42</v>
      </c>
      <c r="C113" s="2">
        <v>4.13</v>
      </c>
      <c r="D113" s="2">
        <v>3.01</v>
      </c>
      <c r="E113" s="2">
        <v>2.1</v>
      </c>
      <c r="F113" s="2">
        <v>1.7</v>
      </c>
      <c r="G113" s="2">
        <v>1.77</v>
      </c>
      <c r="H113" s="2">
        <v>1.28</v>
      </c>
      <c r="I113" s="2">
        <v>2.83</v>
      </c>
      <c r="J113" s="2">
        <f t="shared" si="6"/>
        <v>25.240000000000002</v>
      </c>
      <c r="K113" s="2">
        <f t="shared" si="10"/>
        <v>23.478000000000002</v>
      </c>
      <c r="L113" s="2">
        <f t="shared" si="9"/>
        <v>21.13</v>
      </c>
      <c r="M113" s="2">
        <f t="shared" si="7"/>
        <v>9.86</v>
      </c>
    </row>
    <row r="114" spans="1:13" x14ac:dyDescent="0.2">
      <c r="A114">
        <v>2002</v>
      </c>
      <c r="B114" s="2">
        <v>3.37</v>
      </c>
      <c r="C114" s="2">
        <v>2.06</v>
      </c>
      <c r="D114" s="2">
        <v>4.92</v>
      </c>
      <c r="E114" s="2">
        <v>5.12</v>
      </c>
      <c r="F114" s="2">
        <v>5.59</v>
      </c>
      <c r="G114" s="2">
        <v>6.67</v>
      </c>
      <c r="H114" s="2">
        <v>3.52</v>
      </c>
      <c r="I114" s="2">
        <v>0.11</v>
      </c>
      <c r="J114" s="2">
        <f t="shared" si="6"/>
        <v>31.359999999999996</v>
      </c>
      <c r="K114" s="2">
        <f t="shared" si="10"/>
        <v>24.012</v>
      </c>
      <c r="L114" s="2">
        <f t="shared" si="9"/>
        <v>27.729999999999997</v>
      </c>
      <c r="M114" s="2">
        <f t="shared" si="7"/>
        <v>25.819999999999997</v>
      </c>
    </row>
    <row r="115" spans="1:13" x14ac:dyDescent="0.2">
      <c r="A115">
        <v>2003</v>
      </c>
      <c r="B115" s="2">
        <v>4.7300000000000004</v>
      </c>
      <c r="C115" s="2">
        <v>3.81</v>
      </c>
      <c r="D115" s="2">
        <v>3.63</v>
      </c>
      <c r="E115" s="2">
        <v>3.43</v>
      </c>
      <c r="F115" s="2">
        <v>0.69</v>
      </c>
      <c r="G115" s="2">
        <v>3.94</v>
      </c>
      <c r="H115" s="2">
        <v>1.1000000000000001</v>
      </c>
      <c r="I115" s="2">
        <v>1.05</v>
      </c>
      <c r="J115" s="2">
        <f t="shared" si="6"/>
        <v>22.380000000000006</v>
      </c>
      <c r="K115" s="2">
        <f t="shared" si="10"/>
        <v>24.406000000000002</v>
      </c>
      <c r="L115" s="2">
        <f t="shared" si="9"/>
        <v>20.230000000000004</v>
      </c>
      <c r="M115" s="2">
        <f t="shared" si="7"/>
        <v>12.79</v>
      </c>
    </row>
    <row r="116" spans="1:13" x14ac:dyDescent="0.2">
      <c r="A116">
        <v>2004</v>
      </c>
      <c r="B116" s="2">
        <v>1.29</v>
      </c>
      <c r="C116" s="2">
        <v>6.73</v>
      </c>
      <c r="D116" s="2">
        <v>3.67</v>
      </c>
      <c r="E116" s="2">
        <v>3.49</v>
      </c>
      <c r="F116" s="2">
        <v>1.64</v>
      </c>
      <c r="G116" s="2">
        <v>5.13</v>
      </c>
      <c r="H116" s="2">
        <v>3.43</v>
      </c>
      <c r="I116" s="2">
        <v>0.54</v>
      </c>
      <c r="J116" s="2">
        <f t="shared" si="6"/>
        <v>25.919999999999998</v>
      </c>
      <c r="K116" s="2">
        <f t="shared" si="10"/>
        <v>26.667999999999999</v>
      </c>
      <c r="L116" s="2">
        <f t="shared" si="9"/>
        <v>21.95</v>
      </c>
      <c r="M116" s="2">
        <f t="shared" si="7"/>
        <v>17.36</v>
      </c>
    </row>
    <row r="117" spans="1:13" x14ac:dyDescent="0.2">
      <c r="A117">
        <v>2005</v>
      </c>
      <c r="B117" s="2">
        <v>2.11</v>
      </c>
      <c r="C117" s="2">
        <v>3.3</v>
      </c>
      <c r="D117" s="2">
        <v>4.37</v>
      </c>
      <c r="E117" s="2">
        <v>2.11</v>
      </c>
      <c r="F117" s="2">
        <v>3.64</v>
      </c>
      <c r="G117" s="2">
        <v>5.54</v>
      </c>
      <c r="H117" s="2">
        <v>4.8099999999999996</v>
      </c>
      <c r="I117" s="2">
        <v>2.56</v>
      </c>
      <c r="J117" s="2">
        <f t="shared" si="6"/>
        <v>28.439999999999998</v>
      </c>
      <c r="K117" s="2">
        <f t="shared" si="10"/>
        <v>25.857999999999997</v>
      </c>
      <c r="L117" s="2">
        <f t="shared" si="9"/>
        <v>21.07</v>
      </c>
      <c r="M117" s="2">
        <f t="shared" si="7"/>
        <v>20.47</v>
      </c>
    </row>
    <row r="118" spans="1:13" x14ac:dyDescent="0.2">
      <c r="A118">
        <v>2006</v>
      </c>
      <c r="B118" s="2">
        <v>4.03</v>
      </c>
      <c r="C118" s="2">
        <v>1.59</v>
      </c>
      <c r="D118" s="2">
        <v>2.5499999999999998</v>
      </c>
      <c r="E118" s="2">
        <v>2.1</v>
      </c>
      <c r="F118" s="2">
        <v>3.97</v>
      </c>
      <c r="G118" s="2">
        <v>5.09</v>
      </c>
      <c r="H118" s="2">
        <v>1.1399999999999999</v>
      </c>
      <c r="I118" s="2">
        <v>0.72</v>
      </c>
      <c r="J118" s="2">
        <f t="shared" si="6"/>
        <v>21.189999999999998</v>
      </c>
      <c r="K118" s="2">
        <f t="shared" si="10"/>
        <v>23.572000000000003</v>
      </c>
      <c r="L118" s="2">
        <f t="shared" si="9"/>
        <v>19.329999999999998</v>
      </c>
      <c r="M118" s="2">
        <f t="shared" si="7"/>
        <v>14.850000000000001</v>
      </c>
    </row>
    <row r="119" spans="1:13" x14ac:dyDescent="0.2">
      <c r="A119">
        <v>2007</v>
      </c>
      <c r="B119" s="2">
        <v>1.69</v>
      </c>
      <c r="C119" s="2">
        <v>1.3</v>
      </c>
      <c r="D119" s="2">
        <v>2.92</v>
      </c>
      <c r="E119" s="2">
        <v>1.63</v>
      </c>
      <c r="F119" s="2">
        <v>4.1399999999999997</v>
      </c>
      <c r="G119" s="2">
        <v>4.0999999999999996</v>
      </c>
      <c r="H119" s="2">
        <v>4.1399999999999997</v>
      </c>
      <c r="I119" s="2">
        <v>0.01</v>
      </c>
      <c r="J119" s="2">
        <f t="shared" si="6"/>
        <v>19.93</v>
      </c>
      <c r="K119" s="2">
        <f t="shared" si="10"/>
        <v>23.815999999999995</v>
      </c>
      <c r="L119" s="2">
        <f t="shared" si="9"/>
        <v>15.78</v>
      </c>
      <c r="M119" s="2">
        <f t="shared" si="7"/>
        <v>16.93</v>
      </c>
    </row>
    <row r="120" spans="1:13" x14ac:dyDescent="0.2">
      <c r="A120">
        <v>2008</v>
      </c>
      <c r="B120" s="2">
        <v>2.94</v>
      </c>
      <c r="C120" s="2">
        <v>3.83</v>
      </c>
      <c r="D120" s="2">
        <v>4.38</v>
      </c>
      <c r="E120" s="2">
        <v>1.39</v>
      </c>
      <c r="F120" s="2">
        <v>4.18</v>
      </c>
      <c r="G120" s="2">
        <v>3.35</v>
      </c>
      <c r="H120" s="2">
        <v>2.6</v>
      </c>
      <c r="I120" s="2">
        <v>0.93</v>
      </c>
      <c r="J120" s="2">
        <f t="shared" si="6"/>
        <v>23.6</v>
      </c>
      <c r="K120" s="2">
        <f t="shared" si="10"/>
        <v>22.886000000000003</v>
      </c>
      <c r="L120" s="2">
        <f t="shared" si="9"/>
        <v>20.07</v>
      </c>
      <c r="M120" s="2">
        <f t="shared" si="7"/>
        <v>15.899999999999999</v>
      </c>
    </row>
    <row r="121" spans="1:13" x14ac:dyDescent="0.2">
      <c r="A121">
        <v>2009</v>
      </c>
      <c r="B121" s="2">
        <v>1.37</v>
      </c>
      <c r="C121" s="2">
        <v>1.63</v>
      </c>
      <c r="D121" s="2">
        <v>3.47</v>
      </c>
      <c r="E121" s="2">
        <v>2.59</v>
      </c>
      <c r="F121" s="2">
        <v>5.23</v>
      </c>
      <c r="G121" s="2">
        <v>0.61</v>
      </c>
      <c r="H121" s="2">
        <v>6.02</v>
      </c>
      <c r="I121" s="2">
        <v>0.35</v>
      </c>
      <c r="J121" s="2">
        <f t="shared" si="6"/>
        <v>21.270000000000003</v>
      </c>
      <c r="K121" s="2">
        <f t="shared" si="10"/>
        <v>22.936</v>
      </c>
      <c r="L121" s="2">
        <f t="shared" si="9"/>
        <v>14.9</v>
      </c>
      <c r="M121" s="2">
        <f t="shared" si="7"/>
        <v>17.920000000000002</v>
      </c>
    </row>
    <row r="122" spans="1:13" x14ac:dyDescent="0.2">
      <c r="A122">
        <v>2010</v>
      </c>
      <c r="B122" s="2">
        <v>1.43</v>
      </c>
      <c r="C122" s="2">
        <v>2.06</v>
      </c>
      <c r="D122" s="2">
        <v>4.92</v>
      </c>
      <c r="E122" s="2">
        <v>3.15</v>
      </c>
      <c r="F122" s="2">
        <v>6.36</v>
      </c>
      <c r="G122" s="2">
        <v>7.16</v>
      </c>
      <c r="H122" s="2">
        <v>2.59</v>
      </c>
      <c r="I122" s="2">
        <v>1.02</v>
      </c>
      <c r="J122" s="2">
        <f t="shared" si="6"/>
        <v>28.69</v>
      </c>
      <c r="L122" s="2">
        <f t="shared" si="9"/>
        <v>25.080000000000002</v>
      </c>
      <c r="M122" s="2">
        <f t="shared" si="7"/>
        <v>24.18</v>
      </c>
    </row>
    <row r="123" spans="1:13" x14ac:dyDescent="0.2">
      <c r="A123">
        <v>2011</v>
      </c>
      <c r="B123" s="2">
        <v>2.15</v>
      </c>
      <c r="C123" s="2">
        <v>5.51</v>
      </c>
      <c r="D123" s="2">
        <v>2.87</v>
      </c>
      <c r="E123" s="2">
        <v>5.63</v>
      </c>
      <c r="F123" s="2">
        <v>5.23</v>
      </c>
      <c r="G123" s="2">
        <v>0.74</v>
      </c>
      <c r="H123" s="2">
        <v>1.42</v>
      </c>
      <c r="I123" s="2">
        <v>0.23</v>
      </c>
      <c r="J123" s="2">
        <f t="shared" si="6"/>
        <v>23.779999999999998</v>
      </c>
      <c r="L123" s="2">
        <f t="shared" si="9"/>
        <v>22.13</v>
      </c>
      <c r="M123" s="2">
        <f t="shared" si="7"/>
        <v>15.89</v>
      </c>
    </row>
    <row r="124" spans="1:13" x14ac:dyDescent="0.2">
      <c r="A124">
        <v>2012</v>
      </c>
      <c r="B124" s="2">
        <v>2.6</v>
      </c>
      <c r="C124" s="2">
        <v>8.76</v>
      </c>
      <c r="D124" s="2">
        <v>2.36</v>
      </c>
      <c r="E124" s="2">
        <v>3.59</v>
      </c>
      <c r="F124" s="2">
        <v>1.22</v>
      </c>
      <c r="G124" s="2">
        <v>0.24</v>
      </c>
      <c r="H124" s="2">
        <v>0.24</v>
      </c>
      <c r="I124" s="2">
        <v>0.73</v>
      </c>
      <c r="J124" s="2">
        <f t="shared" si="6"/>
        <v>19.739999999999995</v>
      </c>
      <c r="L124" s="2">
        <f t="shared" si="9"/>
        <v>18.769999999999996</v>
      </c>
      <c r="M124" s="2">
        <f t="shared" si="7"/>
        <v>7.6499999999999995</v>
      </c>
    </row>
    <row r="125" spans="1:13" x14ac:dyDescent="0.2">
      <c r="A125">
        <v>2013</v>
      </c>
      <c r="B125" s="2">
        <v>2.9</v>
      </c>
      <c r="C125" s="2">
        <v>4.9800000000000004</v>
      </c>
      <c r="D125" s="2">
        <v>5.76</v>
      </c>
      <c r="E125" s="2">
        <v>1.43</v>
      </c>
      <c r="F125" s="2">
        <v>0.85</v>
      </c>
      <c r="G125" s="2">
        <v>1.87</v>
      </c>
      <c r="H125" s="2">
        <v>4.34</v>
      </c>
      <c r="I125" s="2">
        <v>0.53</v>
      </c>
      <c r="J125" s="2">
        <f t="shared" si="6"/>
        <v>22.66</v>
      </c>
      <c r="L125" s="2">
        <f t="shared" si="9"/>
        <v>17.79</v>
      </c>
      <c r="M125" s="2"/>
    </row>
    <row r="126" spans="1:13" x14ac:dyDescent="0.2">
      <c r="A126">
        <v>2014</v>
      </c>
      <c r="B126" s="2">
        <v>5.9</v>
      </c>
      <c r="C126" s="2">
        <v>6.74</v>
      </c>
      <c r="D126" s="2">
        <v>6.18</v>
      </c>
      <c r="E126" s="2">
        <v>1.25</v>
      </c>
      <c r="F126" s="2">
        <v>5.59</v>
      </c>
      <c r="G126" s="2">
        <v>4.0599999999999996</v>
      </c>
      <c r="H126" s="2">
        <v>0.65</v>
      </c>
      <c r="I126" s="2">
        <v>1.89</v>
      </c>
      <c r="J126" s="2">
        <f t="shared" si="6"/>
        <v>32.26</v>
      </c>
      <c r="L126" s="2">
        <f t="shared" si="9"/>
        <v>29.72</v>
      </c>
      <c r="M126" s="2"/>
    </row>
    <row r="127" spans="1:13" x14ac:dyDescent="0.2">
      <c r="A127">
        <v>2015</v>
      </c>
      <c r="B127" s="2">
        <v>1.67</v>
      </c>
      <c r="C127" s="2">
        <v>6.03</v>
      </c>
      <c r="D127" s="2">
        <v>4.66</v>
      </c>
      <c r="E127" s="2">
        <v>7.18</v>
      </c>
      <c r="F127" s="2">
        <v>3.1</v>
      </c>
      <c r="G127" s="2">
        <v>2.2400000000000002</v>
      </c>
      <c r="H127" s="2">
        <v>3.14</v>
      </c>
      <c r="I127" s="2">
        <v>3.1</v>
      </c>
      <c r="J127" s="2">
        <f t="shared" si="6"/>
        <v>31.120000000000005</v>
      </c>
      <c r="L127" s="2">
        <f t="shared" si="9"/>
        <v>24.880000000000003</v>
      </c>
      <c r="M127" s="2"/>
    </row>
    <row r="128" spans="1:13" x14ac:dyDescent="0.2">
      <c r="A128">
        <v>2016</v>
      </c>
      <c r="B128" s="2">
        <v>1.74</v>
      </c>
      <c r="C128" s="2">
        <v>2.17</v>
      </c>
      <c r="D128" s="2">
        <v>3.37</v>
      </c>
      <c r="E128" s="2">
        <v>6.74</v>
      </c>
      <c r="F128" s="2">
        <v>8.36</v>
      </c>
      <c r="G128" s="2">
        <v>3.08</v>
      </c>
      <c r="H128" s="2">
        <v>2.68</v>
      </c>
      <c r="I128" s="2">
        <v>1.69</v>
      </c>
      <c r="J128" s="2">
        <f t="shared" si="6"/>
        <v>29.830000000000002</v>
      </c>
      <c r="L128" s="2">
        <f t="shared" si="9"/>
        <v>25.46</v>
      </c>
      <c r="M128" s="2"/>
    </row>
    <row r="129" spans="1:13" x14ac:dyDescent="0.2">
      <c r="A129">
        <v>2017</v>
      </c>
      <c r="B129" s="2">
        <v>3.27</v>
      </c>
      <c r="C129" s="2">
        <v>4.4400000000000004</v>
      </c>
      <c r="D129" s="2">
        <v>3.58</v>
      </c>
      <c r="E129" s="2">
        <v>2.38</v>
      </c>
      <c r="F129" s="2">
        <v>5.27</v>
      </c>
      <c r="G129" s="2">
        <v>2.93</v>
      </c>
      <c r="H129" s="2"/>
      <c r="I129" s="2"/>
      <c r="J129" s="2">
        <f t="shared" si="6"/>
        <v>21.87</v>
      </c>
      <c r="L129" s="2"/>
      <c r="M129" s="2"/>
    </row>
    <row r="130" spans="1:13" x14ac:dyDescent="0.2">
      <c r="A130" s="3" t="s">
        <v>15</v>
      </c>
      <c r="B130" s="2">
        <f t="shared" ref="B130:I130" si="11">AVERAGE(B73:B102)</f>
        <v>2.3463333333333334</v>
      </c>
      <c r="C130" s="2">
        <f t="shared" si="11"/>
        <v>3.1596666666666668</v>
      </c>
      <c r="D130" s="2">
        <f t="shared" si="11"/>
        <v>4.5956666666666681</v>
      </c>
      <c r="E130" s="2">
        <f t="shared" si="11"/>
        <v>3.1056666666666666</v>
      </c>
      <c r="F130" s="2">
        <f t="shared" si="11"/>
        <v>3.8926666666666665</v>
      </c>
      <c r="G130" s="2">
        <f t="shared" si="11"/>
        <v>3.1603333333333339</v>
      </c>
      <c r="H130" s="2">
        <f t="shared" si="11"/>
        <v>2.2066666666666666</v>
      </c>
      <c r="I130" s="2">
        <f t="shared" si="11"/>
        <v>1.268</v>
      </c>
      <c r="J130" s="2">
        <f>AVERAGE(J73:J102)</f>
        <v>23.734999999999999</v>
      </c>
      <c r="K130" s="2"/>
      <c r="L130" s="2">
        <f>RANK(L128,L2:L128,0)</f>
        <v>21</v>
      </c>
    </row>
    <row r="131" spans="1:13" x14ac:dyDescent="0.2">
      <c r="A131" s="3" t="s">
        <v>16</v>
      </c>
      <c r="B131" s="2">
        <f t="shared" ref="B131:I131" si="12">AVERAGE(B93:B112)</f>
        <v>2.2755000000000001</v>
      </c>
      <c r="C131" s="2">
        <f t="shared" si="12"/>
        <v>2.9070000000000009</v>
      </c>
      <c r="D131" s="2">
        <f t="shared" si="12"/>
        <v>4.3629999999999995</v>
      </c>
      <c r="E131" s="2">
        <f t="shared" si="12"/>
        <v>3.6134999999999997</v>
      </c>
      <c r="F131" s="2">
        <f t="shared" si="12"/>
        <v>3.7230000000000003</v>
      </c>
      <c r="G131" s="2">
        <f t="shared" si="12"/>
        <v>3.0195000000000007</v>
      </c>
      <c r="H131" s="2">
        <f t="shared" si="12"/>
        <v>2.1730000000000005</v>
      </c>
      <c r="I131" s="2">
        <f t="shared" si="12"/>
        <v>1.5529999999999999</v>
      </c>
      <c r="J131" s="2">
        <f>AVERAGE(J93:J112)</f>
        <v>23.627500000000001</v>
      </c>
    </row>
    <row r="132" spans="1:13" x14ac:dyDescent="0.2">
      <c r="A132" s="3" t="s">
        <v>14</v>
      </c>
      <c r="B132" s="4">
        <f t="shared" ref="B132:I132" si="13">AVERAGE(B5:B121)</f>
        <v>2.2711111111111104</v>
      </c>
      <c r="C132" s="4">
        <f t="shared" si="13"/>
        <v>3.3509401709401709</v>
      </c>
      <c r="D132" s="4">
        <f t="shared" si="13"/>
        <v>4.3207692307692298</v>
      </c>
      <c r="E132" s="4">
        <f t="shared" si="13"/>
        <v>3.3658119658119645</v>
      </c>
      <c r="F132" s="4">
        <f t="shared" si="13"/>
        <v>3.5863247863247878</v>
      </c>
      <c r="G132" s="4">
        <f t="shared" si="13"/>
        <v>3.0294017094017089</v>
      </c>
      <c r="H132" s="4">
        <f t="shared" si="13"/>
        <v>2.0859829059829056</v>
      </c>
      <c r="I132" s="4">
        <f t="shared" si="13"/>
        <v>1.2307690598290602</v>
      </c>
      <c r="J132" s="4">
        <f>AVERAGE(J5:J121)</f>
        <v>23.241110940170941</v>
      </c>
    </row>
    <row r="133" spans="1:13" x14ac:dyDescent="0.2">
      <c r="A133" s="3" t="s">
        <v>17</v>
      </c>
      <c r="B133" s="2">
        <f t="shared" ref="B133:I133" si="14">AVERAGE(B92:B121)</f>
        <v>2.5313333333333339</v>
      </c>
      <c r="C133" s="2">
        <f t="shared" si="14"/>
        <v>2.9380000000000006</v>
      </c>
      <c r="D133" s="2">
        <f t="shared" si="14"/>
        <v>4.2079999999999993</v>
      </c>
      <c r="E133" s="2">
        <f t="shared" si="14"/>
        <v>3.2503333333333329</v>
      </c>
      <c r="F133" s="2">
        <f t="shared" si="14"/>
        <v>3.7416666666666671</v>
      </c>
      <c r="G133" s="2">
        <f t="shared" si="14"/>
        <v>3.4193333333333338</v>
      </c>
      <c r="H133" s="2">
        <f t="shared" si="14"/>
        <v>2.4070000000000005</v>
      </c>
      <c r="I133" s="2">
        <f t="shared" si="14"/>
        <v>1.3453333333333333</v>
      </c>
      <c r="J133" s="2">
        <f>AVERAGE(J92:J121)</f>
        <v>23.841000000000001</v>
      </c>
    </row>
    <row r="134" spans="1:13" x14ac:dyDescent="0.2">
      <c r="J134">
        <f>RANK(J128,J3:J128,0)</f>
        <v>19</v>
      </c>
    </row>
    <row r="135" spans="1:13" x14ac:dyDescent="0.2">
      <c r="G135">
        <f>RANK(G122,G2:G122)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4"/>
  <sheetViews>
    <sheetView topLeftCell="A5" workbookViewId="0">
      <pane ySplit="735" activePane="bottomLeft"/>
      <selection activeCell="A88" sqref="A88"/>
      <selection pane="bottomLeft" activeCell="H9" sqref="H9:H123"/>
    </sheetView>
  </sheetViews>
  <sheetFormatPr defaultRowHeight="12.75" x14ac:dyDescent="0.2"/>
  <sheetData>
    <row r="1" spans="1:8" x14ac:dyDescent="0.2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13</v>
      </c>
      <c r="G1" s="1" t="s">
        <v>20</v>
      </c>
    </row>
    <row r="2" spans="1:8" x14ac:dyDescent="0.2">
      <c r="A2">
        <v>1887</v>
      </c>
      <c r="B2" s="2">
        <v>9.8999999999999999E-4</v>
      </c>
      <c r="C2" s="2">
        <v>9.8999999999999999E-4</v>
      </c>
      <c r="D2" s="2">
        <v>9.8999999999999999E-4</v>
      </c>
      <c r="E2" s="2">
        <v>9.8999999999999999E-4</v>
      </c>
      <c r="F2" s="2">
        <f>SUM(B2:E2)</f>
        <v>3.96E-3</v>
      </c>
    </row>
    <row r="3" spans="1:8" x14ac:dyDescent="0.2">
      <c r="A3">
        <v>1888</v>
      </c>
      <c r="B3" s="2">
        <v>9.8999999999999999E-4</v>
      </c>
      <c r="C3" s="2">
        <v>9.8999999999999999E-4</v>
      </c>
      <c r="D3" s="2">
        <v>9.8999999999999999E-4</v>
      </c>
      <c r="E3" s="2">
        <v>9.8999999999999999E-4</v>
      </c>
      <c r="F3" s="2">
        <f t="shared" ref="F3:F66" si="0">SUM(B3:E3)</f>
        <v>3.96E-3</v>
      </c>
    </row>
    <row r="4" spans="1:8" x14ac:dyDescent="0.2">
      <c r="A4">
        <v>1890</v>
      </c>
      <c r="B4" s="2">
        <v>9.8999999999999999E-4</v>
      </c>
      <c r="C4" s="2">
        <v>9.8999999999999999E-4</v>
      </c>
      <c r="D4" s="2">
        <v>9.8999999999999999E-4</v>
      </c>
      <c r="E4" s="2">
        <v>2.2000000000000002</v>
      </c>
      <c r="F4" s="2">
        <f t="shared" si="0"/>
        <v>2.2029700000000001</v>
      </c>
    </row>
    <row r="5" spans="1:8" x14ac:dyDescent="0.2">
      <c r="A5">
        <v>1893</v>
      </c>
      <c r="B5" s="2">
        <v>2.62</v>
      </c>
      <c r="C5" s="2">
        <v>0.54</v>
      </c>
      <c r="D5" s="2">
        <v>3.67</v>
      </c>
      <c r="E5" s="2">
        <v>2.41</v>
      </c>
      <c r="F5" s="2">
        <f t="shared" si="0"/>
        <v>9.24</v>
      </c>
      <c r="H5" s="2">
        <v>14.639661016949153</v>
      </c>
    </row>
    <row r="6" spans="1:8" x14ac:dyDescent="0.2">
      <c r="A6">
        <v>1894</v>
      </c>
      <c r="B6" s="2">
        <v>8.5399999999999991</v>
      </c>
      <c r="C6" s="2">
        <v>4.1500000000000004</v>
      </c>
      <c r="D6" s="2">
        <v>0.51</v>
      </c>
      <c r="E6" s="2">
        <v>0.9</v>
      </c>
      <c r="F6" s="2">
        <f t="shared" si="0"/>
        <v>14.1</v>
      </c>
      <c r="H6" s="2">
        <v>14.639661016949153</v>
      </c>
    </row>
    <row r="7" spans="1:8" x14ac:dyDescent="0.2">
      <c r="A7">
        <v>1895</v>
      </c>
      <c r="B7" s="2">
        <v>3.99</v>
      </c>
      <c r="C7" s="2">
        <v>2.5499999999999998</v>
      </c>
      <c r="D7" s="2">
        <v>3.16</v>
      </c>
      <c r="E7" s="2">
        <v>2.2799999999999998</v>
      </c>
      <c r="F7" s="2">
        <f t="shared" si="0"/>
        <v>11.979999999999999</v>
      </c>
      <c r="H7" s="2">
        <v>14.639661016949153</v>
      </c>
    </row>
    <row r="8" spans="1:8" x14ac:dyDescent="0.2">
      <c r="A8">
        <v>1896</v>
      </c>
      <c r="B8" s="2">
        <v>2.57</v>
      </c>
      <c r="C8" s="2">
        <v>5</v>
      </c>
      <c r="D8" s="2">
        <v>2.3199999999999998</v>
      </c>
      <c r="E8" s="2">
        <v>1.66</v>
      </c>
      <c r="F8" s="2">
        <f t="shared" si="0"/>
        <v>11.55</v>
      </c>
      <c r="H8" s="2">
        <v>14.639661016949153</v>
      </c>
    </row>
    <row r="9" spans="1:8" x14ac:dyDescent="0.2">
      <c r="A9">
        <v>1897</v>
      </c>
      <c r="B9" s="2">
        <v>1.96</v>
      </c>
      <c r="C9" s="2">
        <v>6.77</v>
      </c>
      <c r="D9" s="2">
        <v>12.81</v>
      </c>
      <c r="E9" s="2">
        <v>2.48</v>
      </c>
      <c r="F9" s="2">
        <f t="shared" si="0"/>
        <v>24.02</v>
      </c>
      <c r="G9" s="2">
        <f t="shared" ref="G9:G40" si="1">AVERAGE(F5:F9)</f>
        <v>14.178000000000001</v>
      </c>
      <c r="H9" s="2">
        <v>14.639661016949153</v>
      </c>
    </row>
    <row r="10" spans="1:8" x14ac:dyDescent="0.2">
      <c r="A10">
        <v>1898</v>
      </c>
      <c r="B10" s="2">
        <v>2.96</v>
      </c>
      <c r="C10" s="2">
        <v>3.73</v>
      </c>
      <c r="D10" s="2">
        <v>1.83</v>
      </c>
      <c r="E10" s="2">
        <v>3.34</v>
      </c>
      <c r="F10" s="2">
        <f t="shared" si="0"/>
        <v>11.86</v>
      </c>
      <c r="G10" s="2">
        <f t="shared" si="1"/>
        <v>14.701999999999998</v>
      </c>
      <c r="H10" s="2">
        <v>14.639661016949153</v>
      </c>
    </row>
    <row r="11" spans="1:8" x14ac:dyDescent="0.2">
      <c r="A11">
        <v>1899</v>
      </c>
      <c r="B11" s="2">
        <v>3.79</v>
      </c>
      <c r="C11" s="2">
        <v>2.78</v>
      </c>
      <c r="D11" s="2">
        <v>4.51</v>
      </c>
      <c r="E11" s="2">
        <v>7.91</v>
      </c>
      <c r="F11" s="2">
        <f t="shared" si="0"/>
        <v>18.990000000000002</v>
      </c>
      <c r="G11" s="2">
        <f t="shared" si="1"/>
        <v>15.680000000000001</v>
      </c>
      <c r="H11" s="2">
        <v>14.639661016949153</v>
      </c>
    </row>
    <row r="12" spans="1:8" x14ac:dyDescent="0.2">
      <c r="A12">
        <v>1900</v>
      </c>
      <c r="B12" s="2">
        <v>0.2</v>
      </c>
      <c r="C12" s="2">
        <v>2.0499999999999998</v>
      </c>
      <c r="D12" s="2">
        <v>4.28</v>
      </c>
      <c r="E12" s="2">
        <v>9.2799999999999994</v>
      </c>
      <c r="F12" s="2">
        <f t="shared" si="0"/>
        <v>15.809999999999999</v>
      </c>
      <c r="G12" s="2">
        <f t="shared" si="1"/>
        <v>16.446000000000002</v>
      </c>
      <c r="H12" s="2">
        <v>14.639661016949153</v>
      </c>
    </row>
    <row r="13" spans="1:8" x14ac:dyDescent="0.2">
      <c r="A13">
        <v>1901</v>
      </c>
      <c r="B13" s="2">
        <v>1.21</v>
      </c>
      <c r="C13" s="2">
        <v>4.67</v>
      </c>
      <c r="D13" s="2">
        <v>2.38</v>
      </c>
      <c r="E13" s="2">
        <v>1.54</v>
      </c>
      <c r="F13" s="2">
        <f t="shared" si="0"/>
        <v>9.8000000000000007</v>
      </c>
      <c r="G13" s="2">
        <f t="shared" si="1"/>
        <v>16.095999999999997</v>
      </c>
      <c r="H13" s="2">
        <v>14.639661016949153</v>
      </c>
    </row>
    <row r="14" spans="1:8" x14ac:dyDescent="0.2">
      <c r="A14">
        <v>1902</v>
      </c>
      <c r="B14" s="2">
        <v>2.79</v>
      </c>
      <c r="C14" s="2">
        <v>2.92</v>
      </c>
      <c r="D14" s="2">
        <v>4.75</v>
      </c>
      <c r="E14" s="2">
        <v>2.3199999999999998</v>
      </c>
      <c r="F14" s="2">
        <f t="shared" si="0"/>
        <v>12.780000000000001</v>
      </c>
      <c r="G14" s="2">
        <f t="shared" si="1"/>
        <v>13.847999999999999</v>
      </c>
      <c r="H14" s="2">
        <v>14.639661016949153</v>
      </c>
    </row>
    <row r="15" spans="1:8" x14ac:dyDescent="0.2">
      <c r="A15">
        <v>1903</v>
      </c>
      <c r="B15" s="2">
        <v>5.46</v>
      </c>
      <c r="C15" s="2">
        <v>1.26</v>
      </c>
      <c r="D15" s="2">
        <v>10.53</v>
      </c>
      <c r="E15" s="2">
        <v>2.64</v>
      </c>
      <c r="F15" s="2">
        <f t="shared" si="0"/>
        <v>19.89</v>
      </c>
      <c r="G15" s="2">
        <f t="shared" si="1"/>
        <v>15.453999999999999</v>
      </c>
      <c r="H15" s="2">
        <v>14.639661016949153</v>
      </c>
    </row>
    <row r="16" spans="1:8" x14ac:dyDescent="0.2">
      <c r="A16">
        <v>1904</v>
      </c>
      <c r="B16" s="2">
        <v>2.95</v>
      </c>
      <c r="C16" s="2">
        <v>3.89</v>
      </c>
      <c r="D16" s="2">
        <v>5.87</v>
      </c>
      <c r="E16" s="2">
        <v>6</v>
      </c>
      <c r="F16" s="2">
        <f t="shared" si="0"/>
        <v>18.71</v>
      </c>
      <c r="G16" s="2">
        <f t="shared" si="1"/>
        <v>15.398000000000001</v>
      </c>
      <c r="H16" s="2">
        <v>14.639661016949153</v>
      </c>
    </row>
    <row r="17" spans="1:8" x14ac:dyDescent="0.2">
      <c r="A17">
        <v>1905</v>
      </c>
      <c r="B17" s="2">
        <v>5.47</v>
      </c>
      <c r="C17" s="2">
        <v>7.42</v>
      </c>
      <c r="D17" s="2">
        <v>5.41</v>
      </c>
      <c r="E17" s="2">
        <v>6.96</v>
      </c>
      <c r="F17" s="2">
        <f t="shared" si="0"/>
        <v>25.26</v>
      </c>
      <c r="G17" s="2">
        <f t="shared" si="1"/>
        <v>17.288</v>
      </c>
      <c r="H17" s="2">
        <v>14.639661016949153</v>
      </c>
    </row>
    <row r="18" spans="1:8" x14ac:dyDescent="0.2">
      <c r="A18">
        <v>1906</v>
      </c>
      <c r="B18" s="2">
        <v>6.5</v>
      </c>
      <c r="C18" s="2">
        <v>7.61</v>
      </c>
      <c r="D18" s="2">
        <v>3.17</v>
      </c>
      <c r="E18" s="2">
        <v>3.42</v>
      </c>
      <c r="F18" s="2">
        <f t="shared" si="0"/>
        <v>20.700000000000003</v>
      </c>
      <c r="G18" s="2">
        <f t="shared" si="1"/>
        <v>19.468</v>
      </c>
      <c r="H18" s="2">
        <v>14.639661016949153</v>
      </c>
    </row>
    <row r="19" spans="1:8" x14ac:dyDescent="0.2">
      <c r="A19">
        <v>1907</v>
      </c>
      <c r="B19" s="2">
        <v>3.53</v>
      </c>
      <c r="C19" s="2">
        <v>5.05</v>
      </c>
      <c r="D19" s="2">
        <v>2.2200000000000002</v>
      </c>
      <c r="E19" s="2">
        <v>3.85</v>
      </c>
      <c r="F19" s="2">
        <f t="shared" si="0"/>
        <v>14.65</v>
      </c>
      <c r="G19" s="2">
        <f t="shared" si="1"/>
        <v>19.842000000000002</v>
      </c>
      <c r="H19" s="2">
        <v>14.639661016949153</v>
      </c>
    </row>
    <row r="20" spans="1:8" x14ac:dyDescent="0.2">
      <c r="A20">
        <v>1908</v>
      </c>
      <c r="B20" s="2">
        <v>6.77</v>
      </c>
      <c r="C20" s="2">
        <v>6.82</v>
      </c>
      <c r="D20" s="2">
        <v>2.5499999999999998</v>
      </c>
      <c r="E20" s="2">
        <v>1.6</v>
      </c>
      <c r="F20" s="2">
        <f t="shared" si="0"/>
        <v>17.740000000000002</v>
      </c>
      <c r="G20" s="2">
        <f t="shared" si="1"/>
        <v>19.411999999999999</v>
      </c>
      <c r="H20" s="2">
        <v>14.639661016949153</v>
      </c>
    </row>
    <row r="21" spans="1:8" x14ac:dyDescent="0.2">
      <c r="A21">
        <v>1909</v>
      </c>
      <c r="B21" s="2">
        <v>3.34</v>
      </c>
      <c r="C21" s="2">
        <v>4.84</v>
      </c>
      <c r="D21" s="2">
        <v>3.08</v>
      </c>
      <c r="E21" s="2">
        <v>2.4300000000000002</v>
      </c>
      <c r="F21" s="2">
        <f t="shared" si="0"/>
        <v>13.69</v>
      </c>
      <c r="G21" s="2">
        <f t="shared" si="1"/>
        <v>18.408000000000001</v>
      </c>
      <c r="H21" s="2">
        <v>14.639661016949153</v>
      </c>
    </row>
    <row r="22" spans="1:8" x14ac:dyDescent="0.2">
      <c r="A22">
        <v>1910</v>
      </c>
      <c r="B22" s="2">
        <v>1.9</v>
      </c>
      <c r="C22" s="2">
        <v>1.85</v>
      </c>
      <c r="D22" s="2">
        <v>0.63</v>
      </c>
      <c r="E22" s="2">
        <v>3.9</v>
      </c>
      <c r="F22" s="2">
        <f t="shared" si="0"/>
        <v>8.2799999999999994</v>
      </c>
      <c r="G22" s="2">
        <f t="shared" si="1"/>
        <v>15.012</v>
      </c>
      <c r="H22" s="2">
        <v>14.639661016949153</v>
      </c>
    </row>
    <row r="23" spans="1:8" x14ac:dyDescent="0.2">
      <c r="A23">
        <v>1911</v>
      </c>
      <c r="B23" s="2">
        <v>5.86</v>
      </c>
      <c r="C23" s="2">
        <v>5.28</v>
      </c>
      <c r="D23" s="2">
        <v>3.33</v>
      </c>
      <c r="E23" s="2">
        <v>3.56</v>
      </c>
      <c r="F23" s="2">
        <f t="shared" si="0"/>
        <v>18.03</v>
      </c>
      <c r="G23" s="2">
        <f t="shared" si="1"/>
        <v>14.478</v>
      </c>
      <c r="H23" s="2">
        <v>14.639661016949153</v>
      </c>
    </row>
    <row r="24" spans="1:8" x14ac:dyDescent="0.2">
      <c r="A24">
        <v>1912</v>
      </c>
      <c r="B24" s="2">
        <v>9.68</v>
      </c>
      <c r="C24" s="2">
        <v>2.29</v>
      </c>
      <c r="D24" s="2">
        <v>5.23</v>
      </c>
      <c r="E24" s="2">
        <v>4.79</v>
      </c>
      <c r="F24" s="2">
        <f t="shared" si="0"/>
        <v>21.99</v>
      </c>
      <c r="G24" s="2">
        <f t="shared" si="1"/>
        <v>15.946000000000002</v>
      </c>
      <c r="H24" s="2">
        <v>14.639661016949153</v>
      </c>
    </row>
    <row r="25" spans="1:8" x14ac:dyDescent="0.2">
      <c r="A25">
        <v>1913</v>
      </c>
      <c r="B25" s="2">
        <v>4.26</v>
      </c>
      <c r="C25" s="2">
        <v>3.05</v>
      </c>
      <c r="D25" s="2">
        <v>9.49</v>
      </c>
      <c r="E25" s="2">
        <v>2.61</v>
      </c>
      <c r="F25" s="2">
        <f t="shared" si="0"/>
        <v>19.41</v>
      </c>
      <c r="G25" s="2">
        <f t="shared" si="1"/>
        <v>16.279999999999998</v>
      </c>
      <c r="H25" s="2">
        <v>14.639661016949153</v>
      </c>
    </row>
    <row r="26" spans="1:8" x14ac:dyDescent="0.2">
      <c r="A26">
        <v>1914</v>
      </c>
      <c r="B26" s="2">
        <v>2.79</v>
      </c>
      <c r="C26" s="2">
        <v>8.35</v>
      </c>
      <c r="D26" s="2">
        <v>0.9</v>
      </c>
      <c r="E26" s="2">
        <v>3.37</v>
      </c>
      <c r="F26" s="2">
        <f t="shared" si="0"/>
        <v>15.41</v>
      </c>
      <c r="G26" s="2">
        <f t="shared" si="1"/>
        <v>16.623999999999999</v>
      </c>
      <c r="H26" s="2">
        <v>14.639661016949153</v>
      </c>
    </row>
    <row r="27" spans="1:8" x14ac:dyDescent="0.2">
      <c r="A27">
        <v>1915</v>
      </c>
      <c r="B27" s="2">
        <v>3.97</v>
      </c>
      <c r="C27" s="2">
        <v>4.41</v>
      </c>
      <c r="D27" s="2">
        <v>4.26</v>
      </c>
      <c r="E27" s="2">
        <v>1.62</v>
      </c>
      <c r="F27" s="2">
        <f t="shared" si="0"/>
        <v>14.260000000000002</v>
      </c>
      <c r="G27" s="2">
        <f t="shared" si="1"/>
        <v>17.82</v>
      </c>
      <c r="H27" s="2">
        <v>14.639661016949153</v>
      </c>
    </row>
    <row r="28" spans="1:8" x14ac:dyDescent="0.2">
      <c r="A28">
        <v>1916</v>
      </c>
      <c r="B28" s="2">
        <v>5.86</v>
      </c>
      <c r="C28" s="2">
        <v>6.04</v>
      </c>
      <c r="D28" s="2">
        <v>3.21</v>
      </c>
      <c r="E28" s="2">
        <v>4.6500000000000004</v>
      </c>
      <c r="F28" s="2">
        <f t="shared" si="0"/>
        <v>19.759999999999998</v>
      </c>
      <c r="G28" s="2">
        <f t="shared" si="1"/>
        <v>18.166000000000004</v>
      </c>
      <c r="H28" s="2">
        <v>14.639661016949153</v>
      </c>
    </row>
    <row r="29" spans="1:8" x14ac:dyDescent="0.2">
      <c r="A29">
        <v>1917</v>
      </c>
      <c r="B29" s="2">
        <v>1.02</v>
      </c>
      <c r="C29" s="2">
        <v>4.6500000000000004</v>
      </c>
      <c r="D29" s="2">
        <v>3.35</v>
      </c>
      <c r="E29" s="2">
        <v>2.61</v>
      </c>
      <c r="F29" s="2">
        <f t="shared" si="0"/>
        <v>11.629999999999999</v>
      </c>
      <c r="G29" s="2">
        <f t="shared" si="1"/>
        <v>16.094000000000001</v>
      </c>
      <c r="H29" s="2">
        <v>14.639661016949153</v>
      </c>
    </row>
    <row r="30" spans="1:8" x14ac:dyDescent="0.2">
      <c r="A30">
        <v>1918</v>
      </c>
      <c r="B30" s="2">
        <v>4.1399999999999997</v>
      </c>
      <c r="C30" s="2">
        <v>1.64</v>
      </c>
      <c r="D30" s="2">
        <v>4.43</v>
      </c>
      <c r="E30" s="2">
        <v>3.21</v>
      </c>
      <c r="F30" s="2">
        <f t="shared" si="0"/>
        <v>13.419999999999998</v>
      </c>
      <c r="G30" s="2">
        <f t="shared" si="1"/>
        <v>14.896000000000001</v>
      </c>
      <c r="H30" s="2">
        <v>14.639661016949153</v>
      </c>
    </row>
    <row r="31" spans="1:8" x14ac:dyDescent="0.2">
      <c r="A31">
        <v>1919</v>
      </c>
      <c r="B31" s="2">
        <v>2.85</v>
      </c>
      <c r="C31" s="2">
        <v>5.3</v>
      </c>
      <c r="D31" s="2">
        <v>3.83</v>
      </c>
      <c r="E31" s="2">
        <v>2.1</v>
      </c>
      <c r="F31" s="2">
        <f t="shared" si="0"/>
        <v>14.08</v>
      </c>
      <c r="G31" s="2">
        <f t="shared" si="1"/>
        <v>14.629999999999999</v>
      </c>
      <c r="H31" s="2">
        <v>14.639661016949153</v>
      </c>
    </row>
    <row r="32" spans="1:8" x14ac:dyDescent="0.2">
      <c r="A32">
        <v>1920</v>
      </c>
      <c r="B32" s="2">
        <v>4.6100000000000003</v>
      </c>
      <c r="C32" s="2">
        <v>10.56</v>
      </c>
      <c r="D32" s="2">
        <v>0.75</v>
      </c>
      <c r="E32" s="2">
        <v>0.89</v>
      </c>
      <c r="F32" s="2">
        <f t="shared" si="0"/>
        <v>16.810000000000002</v>
      </c>
      <c r="G32" s="2">
        <f t="shared" si="1"/>
        <v>15.139999999999997</v>
      </c>
      <c r="H32" s="2">
        <v>14.639661016949153</v>
      </c>
    </row>
    <row r="33" spans="1:8" x14ac:dyDescent="0.2">
      <c r="A33">
        <v>1921</v>
      </c>
      <c r="B33" s="2">
        <v>2.0699999999999998</v>
      </c>
      <c r="C33" s="2">
        <v>3.18</v>
      </c>
      <c r="D33" s="2">
        <v>2.86</v>
      </c>
      <c r="E33" s="2">
        <v>1.99</v>
      </c>
      <c r="F33" s="2">
        <f t="shared" si="0"/>
        <v>10.1</v>
      </c>
      <c r="G33" s="2">
        <f t="shared" si="1"/>
        <v>13.207999999999998</v>
      </c>
      <c r="H33" s="2">
        <v>14.639661016949153</v>
      </c>
    </row>
    <row r="34" spans="1:8" x14ac:dyDescent="0.2">
      <c r="A34">
        <v>1922</v>
      </c>
      <c r="B34" s="2">
        <v>2.0099999999999998</v>
      </c>
      <c r="C34" s="2">
        <v>4.5</v>
      </c>
      <c r="D34" s="2">
        <v>0.86</v>
      </c>
      <c r="E34" s="2">
        <v>1.1599999999999999</v>
      </c>
      <c r="F34" s="2">
        <f t="shared" si="0"/>
        <v>8.5299999999999994</v>
      </c>
      <c r="G34" s="2">
        <f t="shared" si="1"/>
        <v>12.588000000000001</v>
      </c>
      <c r="H34" s="2">
        <v>14.639661016949153</v>
      </c>
    </row>
    <row r="35" spans="1:8" x14ac:dyDescent="0.2">
      <c r="A35">
        <v>1923</v>
      </c>
      <c r="B35" s="2">
        <v>2.4900000000000002</v>
      </c>
      <c r="C35" s="2">
        <v>5.17</v>
      </c>
      <c r="D35" s="2">
        <v>3.26</v>
      </c>
      <c r="E35" s="2">
        <v>1</v>
      </c>
      <c r="F35" s="2">
        <f t="shared" si="0"/>
        <v>11.92</v>
      </c>
      <c r="G35" s="2">
        <f t="shared" si="1"/>
        <v>12.288</v>
      </c>
      <c r="H35" s="2">
        <v>14.639661016949153</v>
      </c>
    </row>
    <row r="36" spans="1:8" x14ac:dyDescent="0.2">
      <c r="A36">
        <v>1924</v>
      </c>
      <c r="B36" s="2">
        <v>1.8</v>
      </c>
      <c r="C36" s="2">
        <v>5.17</v>
      </c>
      <c r="D36" s="2">
        <v>1.49</v>
      </c>
      <c r="E36" s="2">
        <v>4.76</v>
      </c>
      <c r="F36" s="2">
        <f t="shared" si="0"/>
        <v>13.219999999999999</v>
      </c>
      <c r="G36" s="2">
        <f t="shared" si="1"/>
        <v>12.116000000000001</v>
      </c>
      <c r="H36" s="2">
        <v>14.639661016949153</v>
      </c>
    </row>
    <row r="37" spans="1:8" x14ac:dyDescent="0.2">
      <c r="A37">
        <v>1925</v>
      </c>
      <c r="B37" s="2">
        <v>1.07</v>
      </c>
      <c r="C37" s="2">
        <v>4.96</v>
      </c>
      <c r="D37" s="2">
        <v>4.63</v>
      </c>
      <c r="E37" s="2">
        <v>1.29</v>
      </c>
      <c r="F37" s="2">
        <f t="shared" si="0"/>
        <v>11.95</v>
      </c>
      <c r="G37" s="2">
        <f t="shared" si="1"/>
        <v>11.144</v>
      </c>
      <c r="H37" s="2">
        <v>14.639661016949153</v>
      </c>
    </row>
    <row r="38" spans="1:8" x14ac:dyDescent="0.2">
      <c r="A38">
        <v>1926</v>
      </c>
      <c r="B38" s="2">
        <v>0.98</v>
      </c>
      <c r="C38" s="2">
        <v>4.67</v>
      </c>
      <c r="D38" s="2">
        <v>4.3099999999999996</v>
      </c>
      <c r="E38" s="2">
        <v>7.22</v>
      </c>
      <c r="F38" s="2">
        <f t="shared" si="0"/>
        <v>17.18</v>
      </c>
      <c r="G38" s="2">
        <f t="shared" si="1"/>
        <v>12.56</v>
      </c>
      <c r="H38" s="2">
        <v>14.639661016949153</v>
      </c>
    </row>
    <row r="39" spans="1:8" x14ac:dyDescent="0.2">
      <c r="A39">
        <v>1927</v>
      </c>
      <c r="B39" s="2">
        <v>2.98</v>
      </c>
      <c r="C39" s="2">
        <v>3.04</v>
      </c>
      <c r="D39" s="2">
        <v>2.74</v>
      </c>
      <c r="E39" s="2">
        <v>2.1800000000000002</v>
      </c>
      <c r="F39" s="2">
        <f t="shared" si="0"/>
        <v>10.94</v>
      </c>
      <c r="G39" s="2">
        <f t="shared" si="1"/>
        <v>13.042000000000002</v>
      </c>
      <c r="H39" s="2">
        <v>14.639661016949153</v>
      </c>
    </row>
    <row r="40" spans="1:8" x14ac:dyDescent="0.2">
      <c r="A40">
        <v>1928</v>
      </c>
      <c r="B40" s="2">
        <v>1.34</v>
      </c>
      <c r="C40" s="2">
        <v>3.61</v>
      </c>
      <c r="D40" s="2">
        <v>4.62</v>
      </c>
      <c r="E40" s="2">
        <v>5.28</v>
      </c>
      <c r="F40" s="2">
        <f t="shared" si="0"/>
        <v>14.850000000000001</v>
      </c>
      <c r="G40" s="2">
        <f t="shared" si="1"/>
        <v>13.627999999999997</v>
      </c>
      <c r="H40" s="2">
        <v>14.639661016949153</v>
      </c>
    </row>
    <row r="41" spans="1:8" x14ac:dyDescent="0.2">
      <c r="A41">
        <v>1929</v>
      </c>
      <c r="B41" s="2">
        <v>2.1</v>
      </c>
      <c r="C41" s="2">
        <v>1.19</v>
      </c>
      <c r="D41" s="2">
        <v>2.37</v>
      </c>
      <c r="E41" s="2">
        <v>1.97</v>
      </c>
      <c r="F41" s="2">
        <f t="shared" si="0"/>
        <v>7.63</v>
      </c>
      <c r="G41" s="2">
        <f t="shared" ref="G41:G72" si="2">AVERAGE(F37:F41)</f>
        <v>12.510000000000002</v>
      </c>
      <c r="H41" s="2">
        <v>14.639661016949153</v>
      </c>
    </row>
    <row r="42" spans="1:8" x14ac:dyDescent="0.2">
      <c r="A42">
        <v>1930</v>
      </c>
      <c r="B42" s="2">
        <v>3.61</v>
      </c>
      <c r="C42" s="2">
        <v>2.89</v>
      </c>
      <c r="D42" s="2">
        <v>2.17</v>
      </c>
      <c r="E42" s="2">
        <v>1.46</v>
      </c>
      <c r="F42" s="2">
        <f t="shared" si="0"/>
        <v>10.129999999999999</v>
      </c>
      <c r="G42" s="2">
        <f t="shared" si="2"/>
        <v>12.146000000000001</v>
      </c>
      <c r="H42" s="2">
        <v>14.639661016949153</v>
      </c>
    </row>
    <row r="43" spans="1:8" x14ac:dyDescent="0.2">
      <c r="A43">
        <v>1931</v>
      </c>
      <c r="B43" s="2">
        <v>1.81</v>
      </c>
      <c r="C43" s="2">
        <v>2.94</v>
      </c>
      <c r="D43" s="2">
        <v>1.37</v>
      </c>
      <c r="E43" s="2">
        <v>2.65</v>
      </c>
      <c r="F43" s="2">
        <f t="shared" si="0"/>
        <v>8.77</v>
      </c>
      <c r="G43" s="2">
        <f t="shared" si="2"/>
        <v>10.463999999999999</v>
      </c>
      <c r="H43" s="2">
        <v>14.639661016949153</v>
      </c>
    </row>
    <row r="44" spans="1:8" x14ac:dyDescent="0.2">
      <c r="A44">
        <v>1932</v>
      </c>
      <c r="B44" s="2">
        <v>4.32</v>
      </c>
      <c r="C44" s="2">
        <v>3.55</v>
      </c>
      <c r="D44" s="2">
        <v>3.94</v>
      </c>
      <c r="E44" s="2">
        <v>2.52</v>
      </c>
      <c r="F44" s="2">
        <f t="shared" si="0"/>
        <v>14.33</v>
      </c>
      <c r="G44" s="2">
        <f t="shared" si="2"/>
        <v>11.141999999999999</v>
      </c>
      <c r="H44" s="2">
        <v>14.639661016949153</v>
      </c>
    </row>
    <row r="45" spans="1:8" x14ac:dyDescent="0.2">
      <c r="A45">
        <v>1933</v>
      </c>
      <c r="B45" s="2">
        <v>4.22</v>
      </c>
      <c r="C45" s="2">
        <v>1.96</v>
      </c>
      <c r="D45" s="2">
        <v>5.75</v>
      </c>
      <c r="E45" s="2">
        <v>0.42</v>
      </c>
      <c r="F45" s="2">
        <f t="shared" si="0"/>
        <v>12.35</v>
      </c>
      <c r="G45" s="2">
        <f t="shared" si="2"/>
        <v>10.641999999999999</v>
      </c>
      <c r="H45" s="2">
        <v>14.639661016949153</v>
      </c>
    </row>
    <row r="46" spans="1:8" x14ac:dyDescent="0.2">
      <c r="A46">
        <v>1934</v>
      </c>
      <c r="B46" s="2">
        <v>1.01</v>
      </c>
      <c r="C46" s="2">
        <v>3.89</v>
      </c>
      <c r="D46" s="2">
        <v>1.3</v>
      </c>
      <c r="E46" s="2">
        <v>1.84</v>
      </c>
      <c r="F46" s="2">
        <f t="shared" si="0"/>
        <v>8.0400000000000009</v>
      </c>
      <c r="G46" s="2">
        <f t="shared" si="2"/>
        <v>10.724</v>
      </c>
      <c r="H46" s="2">
        <v>14.639661016949153</v>
      </c>
    </row>
    <row r="47" spans="1:8" x14ac:dyDescent="0.2">
      <c r="A47">
        <v>1935</v>
      </c>
      <c r="B47" s="2">
        <v>1.97</v>
      </c>
      <c r="C47" s="2">
        <v>4.41</v>
      </c>
      <c r="D47" s="2">
        <v>4.0199999999999996</v>
      </c>
      <c r="E47" s="2">
        <v>6.3</v>
      </c>
      <c r="F47" s="2">
        <f t="shared" si="0"/>
        <v>16.7</v>
      </c>
      <c r="G47" s="2">
        <f t="shared" si="2"/>
        <v>12.038</v>
      </c>
      <c r="H47" s="2">
        <v>14.639661016949153</v>
      </c>
    </row>
    <row r="48" spans="1:8" x14ac:dyDescent="0.2">
      <c r="A48">
        <v>1936</v>
      </c>
      <c r="B48" s="2">
        <v>4.05</v>
      </c>
      <c r="C48" s="2">
        <v>0.8</v>
      </c>
      <c r="D48" s="2">
        <v>0.94</v>
      </c>
      <c r="E48" s="2">
        <v>4.9800000000000004</v>
      </c>
      <c r="F48" s="2">
        <f t="shared" si="0"/>
        <v>10.77</v>
      </c>
      <c r="G48" s="2">
        <f t="shared" si="2"/>
        <v>12.437999999999999</v>
      </c>
      <c r="H48" s="2">
        <v>14.639661016949153</v>
      </c>
    </row>
    <row r="49" spans="1:8" x14ac:dyDescent="0.2">
      <c r="A49">
        <v>1937</v>
      </c>
      <c r="B49" s="2">
        <v>5.72</v>
      </c>
      <c r="C49" s="2">
        <v>2.4300000000000002</v>
      </c>
      <c r="D49" s="2">
        <v>2.4300000000000002</v>
      </c>
      <c r="E49" s="2">
        <v>5.12</v>
      </c>
      <c r="F49" s="2">
        <f t="shared" si="0"/>
        <v>15.7</v>
      </c>
      <c r="G49" s="2">
        <f t="shared" si="2"/>
        <v>12.712</v>
      </c>
      <c r="H49" s="2">
        <v>14.639661016949153</v>
      </c>
    </row>
    <row r="50" spans="1:8" x14ac:dyDescent="0.2">
      <c r="A50">
        <v>1938</v>
      </c>
      <c r="B50" s="2">
        <v>6.8</v>
      </c>
      <c r="C50" s="2">
        <v>4.29</v>
      </c>
      <c r="D50" s="2">
        <v>4.87</v>
      </c>
      <c r="E50" s="2">
        <v>2.84</v>
      </c>
      <c r="F50" s="2">
        <f t="shared" si="0"/>
        <v>18.8</v>
      </c>
      <c r="G50" s="2">
        <f t="shared" si="2"/>
        <v>14.002000000000001</v>
      </c>
      <c r="H50" s="2">
        <v>14.639661016949153</v>
      </c>
    </row>
    <row r="51" spans="1:8" x14ac:dyDescent="0.2">
      <c r="A51">
        <v>1939</v>
      </c>
      <c r="B51" s="2">
        <v>2.72</v>
      </c>
      <c r="C51" s="2">
        <v>6.91</v>
      </c>
      <c r="D51" s="2">
        <v>2.74</v>
      </c>
      <c r="E51" s="2">
        <v>3.17</v>
      </c>
      <c r="F51" s="2">
        <f t="shared" si="0"/>
        <v>15.540000000000001</v>
      </c>
      <c r="G51" s="2">
        <f t="shared" si="2"/>
        <v>15.502000000000001</v>
      </c>
      <c r="H51" s="2">
        <v>14.639661016949153</v>
      </c>
    </row>
    <row r="52" spans="1:8" x14ac:dyDescent="0.2">
      <c r="A52">
        <v>1940</v>
      </c>
      <c r="B52" s="2">
        <v>2.21</v>
      </c>
      <c r="C52" s="2">
        <v>2.84</v>
      </c>
      <c r="D52" s="2">
        <v>3.39</v>
      </c>
      <c r="E52" s="2">
        <v>3.61</v>
      </c>
      <c r="F52" s="2">
        <f t="shared" si="0"/>
        <v>12.049999999999999</v>
      </c>
      <c r="G52" s="2">
        <f t="shared" si="2"/>
        <v>14.571999999999999</v>
      </c>
      <c r="H52" s="2">
        <v>14.639661016949153</v>
      </c>
    </row>
    <row r="53" spans="1:8" x14ac:dyDescent="0.2">
      <c r="A53">
        <v>1941</v>
      </c>
      <c r="B53" s="2">
        <v>5.23</v>
      </c>
      <c r="C53" s="2">
        <v>6.19</v>
      </c>
      <c r="D53" s="2">
        <v>1.23</v>
      </c>
      <c r="E53" s="2">
        <v>5.83</v>
      </c>
      <c r="F53" s="2">
        <f t="shared" si="0"/>
        <v>18.480000000000004</v>
      </c>
      <c r="G53" s="2">
        <f t="shared" si="2"/>
        <v>16.113999999999997</v>
      </c>
      <c r="H53" s="2">
        <v>14.639661016949153</v>
      </c>
    </row>
    <row r="54" spans="1:8" x14ac:dyDescent="0.2">
      <c r="A54">
        <v>1942</v>
      </c>
      <c r="B54" s="2">
        <v>4.47</v>
      </c>
      <c r="C54" s="2">
        <v>3.21</v>
      </c>
      <c r="D54" s="2">
        <v>3.45</v>
      </c>
      <c r="E54" s="2">
        <v>3.28</v>
      </c>
      <c r="F54" s="2">
        <f t="shared" si="0"/>
        <v>14.409999999999998</v>
      </c>
      <c r="G54" s="2">
        <f t="shared" si="2"/>
        <v>15.856</v>
      </c>
      <c r="H54" s="2">
        <v>14.639661016949153</v>
      </c>
    </row>
    <row r="55" spans="1:8" x14ac:dyDescent="0.2">
      <c r="A55">
        <v>1943</v>
      </c>
      <c r="B55" s="2">
        <v>6.18</v>
      </c>
      <c r="C55" s="2">
        <v>2.9</v>
      </c>
      <c r="D55" s="2">
        <v>3.16</v>
      </c>
      <c r="E55" s="2">
        <v>1.36</v>
      </c>
      <c r="F55" s="2">
        <f t="shared" si="0"/>
        <v>13.6</v>
      </c>
      <c r="G55" s="2">
        <f t="shared" si="2"/>
        <v>14.815999999999999</v>
      </c>
      <c r="H55" s="2">
        <v>14.639661016949153</v>
      </c>
    </row>
    <row r="56" spans="1:8" x14ac:dyDescent="0.2">
      <c r="A56">
        <v>1944</v>
      </c>
      <c r="B56" s="2">
        <v>5.1100000000000003</v>
      </c>
      <c r="C56" s="2">
        <v>5.57</v>
      </c>
      <c r="D56" s="2">
        <v>5.19</v>
      </c>
      <c r="E56" s="2">
        <v>3.67</v>
      </c>
      <c r="F56" s="2">
        <f t="shared" si="0"/>
        <v>19.54</v>
      </c>
      <c r="G56" s="2">
        <f t="shared" si="2"/>
        <v>15.616</v>
      </c>
      <c r="H56" s="2">
        <v>14.639661016949153</v>
      </c>
    </row>
    <row r="57" spans="1:8" x14ac:dyDescent="0.2">
      <c r="A57">
        <v>1945</v>
      </c>
      <c r="B57" s="2">
        <v>2.08</v>
      </c>
      <c r="C57" s="2">
        <v>6.58</v>
      </c>
      <c r="D57" s="2">
        <v>4.22</v>
      </c>
      <c r="E57" s="2">
        <v>1.96</v>
      </c>
      <c r="F57" s="2">
        <f t="shared" si="0"/>
        <v>14.84</v>
      </c>
      <c r="G57" s="2">
        <f t="shared" si="2"/>
        <v>16.173999999999999</v>
      </c>
      <c r="H57" s="2">
        <v>14.639661016949153</v>
      </c>
    </row>
    <row r="58" spans="1:8" x14ac:dyDescent="0.2">
      <c r="A58">
        <v>1946</v>
      </c>
      <c r="B58" s="2">
        <v>4.41</v>
      </c>
      <c r="C58" s="2">
        <v>5.73</v>
      </c>
      <c r="D58" s="2">
        <v>1.86</v>
      </c>
      <c r="E58" s="2">
        <v>0.77</v>
      </c>
      <c r="F58" s="2">
        <f t="shared" si="0"/>
        <v>12.77</v>
      </c>
      <c r="G58" s="2">
        <f t="shared" si="2"/>
        <v>15.032</v>
      </c>
      <c r="H58" s="2">
        <v>14.639661016949153</v>
      </c>
    </row>
    <row r="59" spans="1:8" x14ac:dyDescent="0.2">
      <c r="A59">
        <v>1947</v>
      </c>
      <c r="B59" s="2">
        <v>2.38</v>
      </c>
      <c r="C59" s="2">
        <v>3.55</v>
      </c>
      <c r="D59" s="2">
        <v>1.75</v>
      </c>
      <c r="E59" s="2">
        <v>2.9</v>
      </c>
      <c r="F59" s="2">
        <f t="shared" si="0"/>
        <v>10.58</v>
      </c>
      <c r="G59" s="2">
        <f t="shared" si="2"/>
        <v>14.266</v>
      </c>
      <c r="H59" s="2">
        <v>14.639661016949153</v>
      </c>
    </row>
    <row r="60" spans="1:8" x14ac:dyDescent="0.2">
      <c r="A60">
        <v>1948</v>
      </c>
      <c r="B60" s="2">
        <v>0.32</v>
      </c>
      <c r="C60" s="2">
        <v>4.38</v>
      </c>
      <c r="D60" s="2">
        <v>2.86</v>
      </c>
      <c r="E60" s="2">
        <v>2.89</v>
      </c>
      <c r="F60" s="2">
        <f t="shared" si="0"/>
        <v>10.450000000000001</v>
      </c>
      <c r="G60" s="2">
        <f t="shared" si="2"/>
        <v>13.635999999999999</v>
      </c>
      <c r="H60" s="2">
        <v>14.639661016949153</v>
      </c>
    </row>
    <row r="61" spans="1:8" x14ac:dyDescent="0.2">
      <c r="A61">
        <v>1949</v>
      </c>
      <c r="B61" s="2">
        <v>2.04</v>
      </c>
      <c r="C61" s="2">
        <v>3.77</v>
      </c>
      <c r="D61" s="2">
        <v>5.93</v>
      </c>
      <c r="E61" s="2">
        <v>1.43</v>
      </c>
      <c r="F61" s="2">
        <f t="shared" si="0"/>
        <v>13.17</v>
      </c>
      <c r="G61" s="2">
        <f t="shared" si="2"/>
        <v>12.362</v>
      </c>
      <c r="H61" s="2">
        <v>14.639661016949153</v>
      </c>
    </row>
    <row r="62" spans="1:8" x14ac:dyDescent="0.2">
      <c r="A62">
        <v>1950</v>
      </c>
      <c r="B62" s="2">
        <v>5.54</v>
      </c>
      <c r="C62" s="2">
        <v>1.33</v>
      </c>
      <c r="D62" s="2">
        <v>1.72</v>
      </c>
      <c r="E62" s="2">
        <v>0.46</v>
      </c>
      <c r="F62" s="2">
        <f t="shared" si="0"/>
        <v>9.0500000000000007</v>
      </c>
      <c r="G62" s="2">
        <f t="shared" si="2"/>
        <v>11.204000000000002</v>
      </c>
      <c r="H62" s="2">
        <v>14.639661016949153</v>
      </c>
    </row>
    <row r="63" spans="1:8" x14ac:dyDescent="0.2">
      <c r="A63">
        <v>1951</v>
      </c>
      <c r="B63" s="2">
        <v>2.87</v>
      </c>
      <c r="C63" s="2">
        <v>7.85</v>
      </c>
      <c r="D63" s="2">
        <v>4.7300000000000004</v>
      </c>
      <c r="E63" s="2">
        <v>4.95</v>
      </c>
      <c r="F63" s="2">
        <f t="shared" si="0"/>
        <v>20.399999999999999</v>
      </c>
      <c r="G63" s="2">
        <f t="shared" si="2"/>
        <v>12.73</v>
      </c>
      <c r="H63" s="2">
        <v>14.639661016949153</v>
      </c>
    </row>
    <row r="64" spans="1:8" x14ac:dyDescent="0.2">
      <c r="A64">
        <v>1952</v>
      </c>
      <c r="B64" s="2">
        <v>2.25</v>
      </c>
      <c r="C64" s="2">
        <v>9.08</v>
      </c>
      <c r="D64" s="2">
        <v>3.4</v>
      </c>
      <c r="E64" s="2">
        <v>6.95</v>
      </c>
      <c r="F64" s="2">
        <f t="shared" si="0"/>
        <v>21.68</v>
      </c>
      <c r="G64" s="2">
        <f t="shared" si="2"/>
        <v>14.95</v>
      </c>
      <c r="H64" s="2">
        <v>14.639661016949153</v>
      </c>
    </row>
    <row r="65" spans="1:8" x14ac:dyDescent="0.2">
      <c r="A65">
        <v>1953</v>
      </c>
      <c r="B65" s="2">
        <v>2.83</v>
      </c>
      <c r="C65" s="2">
        <v>9.34</v>
      </c>
      <c r="D65" s="2">
        <v>2.0099999999999998</v>
      </c>
      <c r="E65" s="2">
        <v>3.86</v>
      </c>
      <c r="F65" s="2">
        <f t="shared" si="0"/>
        <v>18.04</v>
      </c>
      <c r="G65" s="2">
        <f t="shared" si="2"/>
        <v>16.468</v>
      </c>
      <c r="H65" s="2">
        <v>14.639661016949153</v>
      </c>
    </row>
    <row r="66" spans="1:8" x14ac:dyDescent="0.2">
      <c r="A66">
        <v>1954</v>
      </c>
      <c r="B66" s="2">
        <v>4.46</v>
      </c>
      <c r="C66" s="2">
        <v>6.9</v>
      </c>
      <c r="D66" s="2">
        <v>3.13</v>
      </c>
      <c r="E66" s="2">
        <v>2.94</v>
      </c>
      <c r="F66" s="2">
        <f t="shared" si="0"/>
        <v>17.43</v>
      </c>
      <c r="G66" s="2">
        <f t="shared" si="2"/>
        <v>17.32</v>
      </c>
      <c r="H66" s="2">
        <v>14.639661016949153</v>
      </c>
    </row>
    <row r="67" spans="1:8" x14ac:dyDescent="0.2">
      <c r="A67">
        <v>1955</v>
      </c>
      <c r="B67" s="2">
        <v>0.88</v>
      </c>
      <c r="C67" s="2">
        <v>2.9</v>
      </c>
      <c r="D67" s="2">
        <v>8</v>
      </c>
      <c r="E67" s="2">
        <v>5.43</v>
      </c>
      <c r="F67" s="2">
        <f t="shared" ref="F67:F123" si="3">SUM(B67:E67)</f>
        <v>17.21</v>
      </c>
      <c r="G67" s="2">
        <f t="shared" si="2"/>
        <v>18.951999999999998</v>
      </c>
      <c r="H67" s="2">
        <v>14.639661016949153</v>
      </c>
    </row>
    <row r="68" spans="1:8" x14ac:dyDescent="0.2">
      <c r="A68">
        <v>1956</v>
      </c>
      <c r="B68" s="2">
        <v>2.69</v>
      </c>
      <c r="C68" s="2">
        <v>5.46</v>
      </c>
      <c r="D68" s="2">
        <v>4.79</v>
      </c>
      <c r="E68" s="2">
        <v>7.55</v>
      </c>
      <c r="F68" s="2">
        <f t="shared" si="3"/>
        <v>20.490000000000002</v>
      </c>
      <c r="G68" s="2">
        <f t="shared" si="2"/>
        <v>18.97</v>
      </c>
      <c r="H68" s="2">
        <v>14.639661016949153</v>
      </c>
    </row>
    <row r="69" spans="1:8" x14ac:dyDescent="0.2">
      <c r="A69">
        <v>1957</v>
      </c>
      <c r="B69" s="2">
        <v>4.58</v>
      </c>
      <c r="C69" s="2">
        <v>8.5399999999999991</v>
      </c>
      <c r="D69" s="2">
        <v>2.0699999999999998</v>
      </c>
      <c r="E69" s="2">
        <v>6.35</v>
      </c>
      <c r="F69" s="2">
        <f t="shared" si="3"/>
        <v>21.54</v>
      </c>
      <c r="G69" s="2">
        <f t="shared" si="2"/>
        <v>18.942</v>
      </c>
      <c r="H69" s="2">
        <v>14.639661016949153</v>
      </c>
    </row>
    <row r="70" spans="1:8" x14ac:dyDescent="0.2">
      <c r="A70">
        <v>1958</v>
      </c>
      <c r="B70" s="2">
        <v>2.0499999999999998</v>
      </c>
      <c r="C70" s="2">
        <v>2.25</v>
      </c>
      <c r="D70" s="2">
        <v>2.63</v>
      </c>
      <c r="E70" s="2">
        <v>6.95</v>
      </c>
      <c r="F70" s="2">
        <f t="shared" si="3"/>
        <v>13.879999999999999</v>
      </c>
      <c r="G70" s="2">
        <f t="shared" si="2"/>
        <v>18.11</v>
      </c>
      <c r="H70" s="2">
        <v>14.639661016949153</v>
      </c>
    </row>
    <row r="71" spans="1:8" x14ac:dyDescent="0.2">
      <c r="A71">
        <v>1959</v>
      </c>
      <c r="B71" s="2">
        <v>5.7</v>
      </c>
      <c r="C71" s="2">
        <v>2.42</v>
      </c>
      <c r="D71" s="2">
        <v>2.64</v>
      </c>
      <c r="E71" s="2">
        <v>4.3600000000000003</v>
      </c>
      <c r="F71" s="2">
        <f t="shared" si="3"/>
        <v>15.120000000000001</v>
      </c>
      <c r="G71" s="2">
        <f t="shared" si="2"/>
        <v>17.648000000000003</v>
      </c>
      <c r="H71" s="2">
        <v>14.639661016949153</v>
      </c>
    </row>
    <row r="72" spans="1:8" x14ac:dyDescent="0.2">
      <c r="A72">
        <v>1960</v>
      </c>
      <c r="B72" s="2">
        <v>4.29</v>
      </c>
      <c r="C72" s="2">
        <v>2.68</v>
      </c>
      <c r="D72" s="2">
        <v>2.35</v>
      </c>
      <c r="E72" s="2">
        <v>4.47</v>
      </c>
      <c r="F72" s="2">
        <f t="shared" si="3"/>
        <v>13.79</v>
      </c>
      <c r="G72" s="2">
        <f t="shared" si="2"/>
        <v>16.963999999999999</v>
      </c>
      <c r="H72" s="2">
        <v>14.639661016949153</v>
      </c>
    </row>
    <row r="73" spans="1:8" x14ac:dyDescent="0.2">
      <c r="A73">
        <v>1961</v>
      </c>
      <c r="B73" s="2">
        <v>2.77</v>
      </c>
      <c r="C73" s="2">
        <v>2.6</v>
      </c>
      <c r="D73" s="2">
        <v>3.15</v>
      </c>
      <c r="E73" s="2">
        <v>2.58</v>
      </c>
      <c r="F73" s="2">
        <f t="shared" si="3"/>
        <v>11.1</v>
      </c>
      <c r="G73" s="2">
        <f t="shared" ref="G73:G104" si="4">AVERAGE(F69:F73)</f>
        <v>15.086000000000002</v>
      </c>
      <c r="H73" s="2">
        <v>14.639661016949153</v>
      </c>
    </row>
    <row r="74" spans="1:8" x14ac:dyDescent="0.2">
      <c r="A74">
        <v>1962</v>
      </c>
      <c r="B74" s="2">
        <v>8.01</v>
      </c>
      <c r="C74" s="2">
        <v>2.93</v>
      </c>
      <c r="D74" s="2">
        <v>6.2</v>
      </c>
      <c r="E74" s="2">
        <v>3.21</v>
      </c>
      <c r="F74" s="2">
        <f t="shared" si="3"/>
        <v>20.350000000000001</v>
      </c>
      <c r="G74" s="2">
        <f t="shared" si="4"/>
        <v>14.848000000000003</v>
      </c>
      <c r="H74" s="2">
        <v>14.639661016949153</v>
      </c>
    </row>
    <row r="75" spans="1:8" x14ac:dyDescent="0.2">
      <c r="A75">
        <v>1963</v>
      </c>
      <c r="B75" s="2">
        <v>5.79</v>
      </c>
      <c r="C75" s="2">
        <v>2.5099999999999998</v>
      </c>
      <c r="D75" s="2">
        <v>2.04</v>
      </c>
      <c r="E75" s="2">
        <v>5.9</v>
      </c>
      <c r="F75" s="2">
        <f t="shared" si="3"/>
        <v>16.240000000000002</v>
      </c>
      <c r="G75" s="2">
        <f t="shared" si="4"/>
        <v>15.319999999999999</v>
      </c>
      <c r="H75" s="2">
        <v>14.639661016949153</v>
      </c>
    </row>
    <row r="76" spans="1:8" x14ac:dyDescent="0.2">
      <c r="A76">
        <v>1964</v>
      </c>
      <c r="B76" s="2">
        <v>3.62</v>
      </c>
      <c r="C76" s="2">
        <v>1.3</v>
      </c>
      <c r="D76" s="2">
        <v>1.71</v>
      </c>
      <c r="E76" s="2">
        <v>6.66</v>
      </c>
      <c r="F76" s="2">
        <f t="shared" si="3"/>
        <v>13.29</v>
      </c>
      <c r="G76" s="2">
        <f t="shared" si="4"/>
        <v>14.954000000000002</v>
      </c>
      <c r="H76" s="2">
        <v>14.639661016949153</v>
      </c>
    </row>
    <row r="77" spans="1:8" x14ac:dyDescent="0.2">
      <c r="A77">
        <v>1965</v>
      </c>
      <c r="B77" s="2">
        <v>6.78</v>
      </c>
      <c r="C77" s="2">
        <v>6.43</v>
      </c>
      <c r="D77" s="2">
        <v>4.66</v>
      </c>
      <c r="E77" s="2">
        <v>4.6500000000000004</v>
      </c>
      <c r="F77" s="2">
        <f t="shared" si="3"/>
        <v>22.520000000000003</v>
      </c>
      <c r="G77" s="2">
        <f t="shared" si="4"/>
        <v>16.7</v>
      </c>
      <c r="H77" s="2">
        <v>14.639661016949153</v>
      </c>
    </row>
    <row r="78" spans="1:8" x14ac:dyDescent="0.2">
      <c r="A78">
        <v>1966</v>
      </c>
      <c r="B78" s="2">
        <v>2.2200000000000002</v>
      </c>
      <c r="C78" s="2">
        <v>3.18</v>
      </c>
      <c r="D78" s="2">
        <v>3.51</v>
      </c>
      <c r="E78" s="2">
        <v>4.67</v>
      </c>
      <c r="F78" s="2">
        <f t="shared" si="3"/>
        <v>13.58</v>
      </c>
      <c r="G78" s="2">
        <f t="shared" si="4"/>
        <v>17.196000000000002</v>
      </c>
      <c r="H78" s="2">
        <v>14.639661016949153</v>
      </c>
    </row>
    <row r="79" spans="1:8" x14ac:dyDescent="0.2">
      <c r="A79">
        <v>1967</v>
      </c>
      <c r="B79" s="2">
        <v>0.82</v>
      </c>
      <c r="C79" s="2">
        <v>7</v>
      </c>
      <c r="D79" s="2">
        <v>0.59</v>
      </c>
      <c r="E79" s="2">
        <v>4.72</v>
      </c>
      <c r="F79" s="2">
        <f t="shared" si="3"/>
        <v>13.129999999999999</v>
      </c>
      <c r="G79" s="2">
        <f t="shared" si="4"/>
        <v>15.752000000000001</v>
      </c>
      <c r="H79" s="2">
        <v>14.639661016949153</v>
      </c>
    </row>
    <row r="80" spans="1:8" x14ac:dyDescent="0.2">
      <c r="A80">
        <v>1968</v>
      </c>
      <c r="B80" s="2">
        <v>2.8</v>
      </c>
      <c r="C80" s="2">
        <v>6.98</v>
      </c>
      <c r="D80" s="2">
        <v>1.95</v>
      </c>
      <c r="E80" s="2">
        <v>2.13</v>
      </c>
      <c r="F80" s="2">
        <f t="shared" si="3"/>
        <v>13.86</v>
      </c>
      <c r="G80" s="2">
        <f t="shared" si="4"/>
        <v>15.276</v>
      </c>
      <c r="H80" s="2">
        <v>14.639661016949153</v>
      </c>
    </row>
    <row r="81" spans="1:8" x14ac:dyDescent="0.2">
      <c r="A81">
        <v>1969</v>
      </c>
      <c r="B81" s="2">
        <v>2.16</v>
      </c>
      <c r="C81" s="2">
        <v>2.27</v>
      </c>
      <c r="D81" s="2">
        <v>2.81</v>
      </c>
      <c r="E81" s="2">
        <v>2.16</v>
      </c>
      <c r="F81" s="2">
        <f t="shared" si="3"/>
        <v>9.4</v>
      </c>
      <c r="G81" s="2">
        <f t="shared" si="4"/>
        <v>14.498000000000001</v>
      </c>
      <c r="H81" s="2">
        <v>14.639661016949153</v>
      </c>
    </row>
    <row r="82" spans="1:8" x14ac:dyDescent="0.2">
      <c r="A82">
        <v>1970</v>
      </c>
      <c r="B82" s="2">
        <v>2.52</v>
      </c>
      <c r="C82" s="2">
        <v>3.43</v>
      </c>
      <c r="D82" s="2">
        <v>3.26</v>
      </c>
      <c r="E82" s="2">
        <v>1.73</v>
      </c>
      <c r="F82" s="2">
        <f t="shared" si="3"/>
        <v>10.940000000000001</v>
      </c>
      <c r="G82" s="2">
        <f t="shared" si="4"/>
        <v>12.181999999999999</v>
      </c>
      <c r="H82" s="2">
        <v>14.639661016949153</v>
      </c>
    </row>
    <row r="83" spans="1:8" x14ac:dyDescent="0.2">
      <c r="A83">
        <v>1971</v>
      </c>
      <c r="B83" s="2">
        <v>3.86</v>
      </c>
      <c r="C83" s="2">
        <v>6.49</v>
      </c>
      <c r="D83" s="2">
        <v>2.2799999999999998</v>
      </c>
      <c r="E83" s="2">
        <v>2.79</v>
      </c>
      <c r="F83" s="2">
        <f t="shared" si="3"/>
        <v>15.419999999999998</v>
      </c>
      <c r="G83" s="2">
        <f t="shared" si="4"/>
        <v>12.55</v>
      </c>
      <c r="H83" s="2">
        <v>14.639661016949153</v>
      </c>
    </row>
    <row r="84" spans="1:8" x14ac:dyDescent="0.2">
      <c r="A84">
        <v>1972</v>
      </c>
      <c r="B84" s="2">
        <v>3.3</v>
      </c>
      <c r="C84" s="2">
        <v>1.91</v>
      </c>
      <c r="D84" s="2">
        <v>7.26</v>
      </c>
      <c r="E84" s="2">
        <v>4.9400000000000004</v>
      </c>
      <c r="F84" s="2">
        <f t="shared" si="3"/>
        <v>17.41</v>
      </c>
      <c r="G84" s="2">
        <f t="shared" si="4"/>
        <v>13.406000000000001</v>
      </c>
      <c r="H84" s="2">
        <v>14.639661016949153</v>
      </c>
    </row>
    <row r="85" spans="1:8" x14ac:dyDescent="0.2">
      <c r="A85">
        <v>1973</v>
      </c>
      <c r="B85" s="2">
        <v>2.89</v>
      </c>
      <c r="C85" s="2">
        <v>2.92</v>
      </c>
      <c r="D85" s="2">
        <v>2.94</v>
      </c>
      <c r="E85" s="2">
        <v>4.2699999999999996</v>
      </c>
      <c r="F85" s="2">
        <f t="shared" si="3"/>
        <v>13.02</v>
      </c>
      <c r="G85" s="2">
        <f t="shared" si="4"/>
        <v>13.238</v>
      </c>
      <c r="H85" s="2">
        <v>14.639661016949153</v>
      </c>
    </row>
    <row r="86" spans="1:8" x14ac:dyDescent="0.2">
      <c r="A86">
        <v>1974</v>
      </c>
      <c r="B86" s="2">
        <v>3.26</v>
      </c>
      <c r="C86" s="2">
        <v>4.3600000000000003</v>
      </c>
      <c r="D86" s="2">
        <v>2.25</v>
      </c>
      <c r="E86" s="2">
        <v>3.2</v>
      </c>
      <c r="F86" s="2">
        <f t="shared" si="3"/>
        <v>13.07</v>
      </c>
      <c r="G86" s="2">
        <f t="shared" si="4"/>
        <v>13.971999999999998</v>
      </c>
      <c r="H86" s="2">
        <v>14.639661016949153</v>
      </c>
    </row>
    <row r="87" spans="1:8" x14ac:dyDescent="0.2">
      <c r="A87">
        <v>1975</v>
      </c>
      <c r="B87" s="2">
        <v>3.02</v>
      </c>
      <c r="C87" s="2">
        <v>5.78</v>
      </c>
      <c r="D87" s="2">
        <v>0.21</v>
      </c>
      <c r="E87" s="2">
        <v>4.83</v>
      </c>
      <c r="F87" s="2">
        <f t="shared" si="3"/>
        <v>13.840000000000002</v>
      </c>
      <c r="G87" s="2">
        <f t="shared" si="4"/>
        <v>14.551999999999998</v>
      </c>
      <c r="H87" s="2">
        <v>14.639661016949153</v>
      </c>
    </row>
    <row r="88" spans="1:8" x14ac:dyDescent="0.2">
      <c r="A88">
        <v>1976</v>
      </c>
      <c r="B88" s="2">
        <v>0.93</v>
      </c>
      <c r="C88" s="2">
        <v>4.84</v>
      </c>
      <c r="D88" s="2">
        <v>1.92</v>
      </c>
      <c r="E88" s="2">
        <v>0.6</v>
      </c>
      <c r="F88" s="2">
        <f t="shared" si="3"/>
        <v>8.2899999999999991</v>
      </c>
      <c r="G88" s="2">
        <f t="shared" si="4"/>
        <v>13.125999999999999</v>
      </c>
      <c r="H88" s="2">
        <v>14.639661016949153</v>
      </c>
    </row>
    <row r="89" spans="1:8" x14ac:dyDescent="0.2">
      <c r="A89">
        <v>1977</v>
      </c>
      <c r="B89" s="2">
        <v>3.57</v>
      </c>
      <c r="C89" s="2">
        <v>3.48</v>
      </c>
      <c r="D89" s="2">
        <v>4.2699999999999996</v>
      </c>
      <c r="E89" s="2">
        <v>6.1</v>
      </c>
      <c r="F89" s="2">
        <f t="shared" si="3"/>
        <v>17.420000000000002</v>
      </c>
      <c r="G89" s="2">
        <f t="shared" si="4"/>
        <v>13.128</v>
      </c>
      <c r="H89" s="2">
        <v>14.639661016949153</v>
      </c>
    </row>
    <row r="90" spans="1:8" x14ac:dyDescent="0.2">
      <c r="A90">
        <v>1978</v>
      </c>
      <c r="B90" s="2">
        <v>3.2</v>
      </c>
      <c r="C90" s="2">
        <v>6.04</v>
      </c>
      <c r="D90" s="2">
        <v>4.43</v>
      </c>
      <c r="E90" s="2">
        <v>2.88</v>
      </c>
      <c r="F90" s="2">
        <f t="shared" si="3"/>
        <v>16.55</v>
      </c>
      <c r="G90" s="2">
        <f t="shared" si="4"/>
        <v>13.834</v>
      </c>
      <c r="H90" s="2">
        <v>14.639661016949153</v>
      </c>
    </row>
    <row r="91" spans="1:8" x14ac:dyDescent="0.2">
      <c r="A91">
        <v>1979</v>
      </c>
      <c r="B91" s="2">
        <v>5.17</v>
      </c>
      <c r="C91" s="2">
        <v>6.34</v>
      </c>
      <c r="D91" s="2">
        <v>1.21</v>
      </c>
      <c r="E91" s="2">
        <v>4.88</v>
      </c>
      <c r="F91" s="2">
        <f t="shared" si="3"/>
        <v>17.599999999999998</v>
      </c>
      <c r="G91" s="2">
        <f t="shared" si="4"/>
        <v>14.74</v>
      </c>
      <c r="H91" s="2">
        <v>14.639661016949153</v>
      </c>
    </row>
    <row r="92" spans="1:8" x14ac:dyDescent="0.2">
      <c r="A92">
        <v>1980</v>
      </c>
      <c r="B92" s="2">
        <v>1.62</v>
      </c>
      <c r="C92" s="2">
        <v>6.06</v>
      </c>
      <c r="D92" s="2">
        <v>1.28</v>
      </c>
      <c r="E92" s="2">
        <v>7.01</v>
      </c>
      <c r="F92" s="2">
        <f t="shared" si="3"/>
        <v>15.969999999999999</v>
      </c>
      <c r="G92" s="2">
        <f t="shared" si="4"/>
        <v>15.166</v>
      </c>
      <c r="H92" s="2">
        <v>14.639661016949153</v>
      </c>
    </row>
    <row r="93" spans="1:8" x14ac:dyDescent="0.2">
      <c r="A93">
        <v>1981</v>
      </c>
      <c r="B93" s="2">
        <v>1.4</v>
      </c>
      <c r="C93" s="2">
        <v>6.65</v>
      </c>
      <c r="D93" s="2">
        <v>1.92</v>
      </c>
      <c r="E93" s="2">
        <v>0</v>
      </c>
      <c r="F93" s="2">
        <f t="shared" si="3"/>
        <v>9.9700000000000006</v>
      </c>
      <c r="G93" s="2">
        <f t="shared" si="4"/>
        <v>15.501999999999999</v>
      </c>
      <c r="H93" s="2">
        <v>14.639661016949153</v>
      </c>
    </row>
    <row r="94" spans="1:8" x14ac:dyDescent="0.2">
      <c r="A94">
        <v>1982</v>
      </c>
      <c r="B94" s="2">
        <v>3.91</v>
      </c>
      <c r="C94" s="2">
        <v>2.5299999999999998</v>
      </c>
      <c r="D94" s="2">
        <v>3.9</v>
      </c>
      <c r="E94" s="2">
        <v>3.37</v>
      </c>
      <c r="F94" s="2">
        <f t="shared" si="3"/>
        <v>13.71</v>
      </c>
      <c r="G94" s="2">
        <f t="shared" si="4"/>
        <v>14.76</v>
      </c>
      <c r="H94" s="2">
        <v>14.639661016949153</v>
      </c>
    </row>
    <row r="95" spans="1:8" x14ac:dyDescent="0.2">
      <c r="A95">
        <v>1983</v>
      </c>
      <c r="B95" s="2">
        <v>2.39</v>
      </c>
      <c r="C95" s="2">
        <v>9.52</v>
      </c>
      <c r="D95" s="2">
        <v>2.21</v>
      </c>
      <c r="E95" s="2">
        <v>3.48</v>
      </c>
      <c r="F95" s="2">
        <f t="shared" si="3"/>
        <v>17.600000000000001</v>
      </c>
      <c r="G95" s="2">
        <f t="shared" si="4"/>
        <v>14.969999999999999</v>
      </c>
      <c r="H95" s="2">
        <v>14.639661016949153</v>
      </c>
    </row>
    <row r="96" spans="1:8" x14ac:dyDescent="0.2">
      <c r="A96">
        <v>1984</v>
      </c>
      <c r="B96" s="2">
        <v>2.02</v>
      </c>
      <c r="C96" s="2">
        <v>8.11</v>
      </c>
      <c r="D96" s="2">
        <v>2.94</v>
      </c>
      <c r="E96" s="2">
        <v>2.57</v>
      </c>
      <c r="F96" s="2">
        <f t="shared" si="3"/>
        <v>15.639999999999999</v>
      </c>
      <c r="G96" s="2">
        <f t="shared" si="4"/>
        <v>14.577999999999999</v>
      </c>
      <c r="H96" s="2">
        <v>14.639661016949153</v>
      </c>
    </row>
    <row r="97" spans="1:8" x14ac:dyDescent="0.2">
      <c r="A97">
        <v>1985</v>
      </c>
      <c r="B97" s="2">
        <v>2.81</v>
      </c>
      <c r="C97" s="2">
        <v>5.28</v>
      </c>
      <c r="D97" s="2">
        <v>2.8</v>
      </c>
      <c r="E97" s="2">
        <v>4.57</v>
      </c>
      <c r="F97" s="2">
        <f t="shared" si="3"/>
        <v>15.46</v>
      </c>
      <c r="G97" s="2">
        <f t="shared" si="4"/>
        <v>14.475999999999999</v>
      </c>
      <c r="H97" s="2">
        <v>14.639661016949153</v>
      </c>
    </row>
    <row r="98" spans="1:8" x14ac:dyDescent="0.2">
      <c r="A98">
        <v>1986</v>
      </c>
      <c r="B98" s="2">
        <v>2.56</v>
      </c>
      <c r="C98" s="2">
        <v>4.0199999999999996</v>
      </c>
      <c r="D98" s="2">
        <v>7.53</v>
      </c>
      <c r="E98" s="2">
        <v>5.23</v>
      </c>
      <c r="F98" s="2">
        <f t="shared" si="3"/>
        <v>19.34</v>
      </c>
      <c r="G98" s="2">
        <f t="shared" si="4"/>
        <v>16.350000000000001</v>
      </c>
      <c r="H98" s="2">
        <v>14.639661016949153</v>
      </c>
    </row>
    <row r="99" spans="1:8" x14ac:dyDescent="0.2">
      <c r="A99">
        <v>1987</v>
      </c>
      <c r="B99" s="2">
        <v>2.17</v>
      </c>
      <c r="C99" s="2">
        <v>2.14</v>
      </c>
      <c r="D99" s="2">
        <v>4.41</v>
      </c>
      <c r="E99" s="2">
        <v>4.47</v>
      </c>
      <c r="F99" s="2">
        <f t="shared" si="3"/>
        <v>13.190000000000001</v>
      </c>
      <c r="G99" s="2">
        <f t="shared" si="4"/>
        <v>16.246000000000002</v>
      </c>
      <c r="H99" s="2">
        <v>14.639661016949153</v>
      </c>
    </row>
    <row r="100" spans="1:8" x14ac:dyDescent="0.2">
      <c r="A100">
        <v>1988</v>
      </c>
      <c r="B100" s="2">
        <v>2.2200000000000002</v>
      </c>
      <c r="C100" s="2">
        <v>0.05</v>
      </c>
      <c r="D100" s="2">
        <v>2.64</v>
      </c>
      <c r="E100" s="2">
        <v>5.45</v>
      </c>
      <c r="F100" s="2">
        <f t="shared" si="3"/>
        <v>10.36</v>
      </c>
      <c r="G100" s="2">
        <f t="shared" si="4"/>
        <v>14.797999999999998</v>
      </c>
      <c r="H100" s="2">
        <v>14.639661016949153</v>
      </c>
    </row>
    <row r="101" spans="1:8" x14ac:dyDescent="0.2">
      <c r="A101">
        <v>1989</v>
      </c>
      <c r="B101" s="2">
        <v>3.26</v>
      </c>
      <c r="C101" s="2">
        <v>2.2000000000000002</v>
      </c>
      <c r="D101" s="2">
        <v>1.74</v>
      </c>
      <c r="E101" s="2">
        <v>4.3499999999999996</v>
      </c>
      <c r="F101" s="2">
        <f t="shared" si="3"/>
        <v>11.55</v>
      </c>
      <c r="G101" s="2">
        <f t="shared" si="4"/>
        <v>13.979999999999999</v>
      </c>
      <c r="H101" s="2">
        <v>14.639661016949153</v>
      </c>
    </row>
    <row r="102" spans="1:8" x14ac:dyDescent="0.2">
      <c r="A102">
        <v>1990</v>
      </c>
      <c r="B102" s="2">
        <v>3.74</v>
      </c>
      <c r="C102" s="2">
        <v>10.52</v>
      </c>
      <c r="D102" s="2">
        <v>5.15</v>
      </c>
      <c r="E102" s="2">
        <v>3.38</v>
      </c>
      <c r="F102" s="2">
        <f t="shared" si="3"/>
        <v>22.79</v>
      </c>
      <c r="G102" s="2">
        <f t="shared" si="4"/>
        <v>15.445999999999998</v>
      </c>
      <c r="H102" s="2">
        <v>14.639661016949153</v>
      </c>
    </row>
    <row r="103" spans="1:8" x14ac:dyDescent="0.2">
      <c r="A103">
        <v>1991</v>
      </c>
      <c r="B103" s="2">
        <v>5.04</v>
      </c>
      <c r="C103" s="2">
        <v>5.63</v>
      </c>
      <c r="D103" s="2">
        <v>3.74</v>
      </c>
      <c r="E103" s="2">
        <v>2.88</v>
      </c>
      <c r="F103" s="2">
        <f t="shared" si="3"/>
        <v>17.29</v>
      </c>
      <c r="G103" s="2">
        <f t="shared" si="4"/>
        <v>15.036000000000001</v>
      </c>
      <c r="H103" s="2">
        <v>14.639661016949153</v>
      </c>
    </row>
    <row r="104" spans="1:8" x14ac:dyDescent="0.2">
      <c r="A104">
        <v>1992</v>
      </c>
      <c r="B104" s="2">
        <v>2.2000000000000002</v>
      </c>
      <c r="C104" s="2">
        <v>3.03</v>
      </c>
      <c r="D104" s="2">
        <v>2.95</v>
      </c>
      <c r="E104" s="2">
        <v>1.51</v>
      </c>
      <c r="F104" s="2">
        <f t="shared" si="3"/>
        <v>9.69</v>
      </c>
      <c r="G104" s="2">
        <f t="shared" si="4"/>
        <v>14.336000000000002</v>
      </c>
      <c r="H104" s="2">
        <v>14.639661016949153</v>
      </c>
    </row>
    <row r="105" spans="1:8" x14ac:dyDescent="0.2">
      <c r="A105">
        <v>1993</v>
      </c>
      <c r="B105" s="2">
        <v>5.64</v>
      </c>
      <c r="C105" s="2">
        <v>4.99</v>
      </c>
      <c r="D105" s="2">
        <v>3.76</v>
      </c>
      <c r="E105" s="2">
        <v>5.49</v>
      </c>
      <c r="F105" s="2">
        <f t="shared" si="3"/>
        <v>19.88</v>
      </c>
      <c r="G105" s="2">
        <f t="shared" ref="G105:G122" si="5">AVERAGE(F101:F105)</f>
        <v>16.240000000000002</v>
      </c>
      <c r="H105" s="2">
        <v>14.639661016949153</v>
      </c>
    </row>
    <row r="106" spans="1:8" x14ac:dyDescent="0.2">
      <c r="A106">
        <v>1994</v>
      </c>
      <c r="B106" s="2">
        <v>1.1299999999999999</v>
      </c>
      <c r="C106" s="2">
        <v>3.27</v>
      </c>
      <c r="D106" s="2">
        <v>4.0999999999999996</v>
      </c>
      <c r="E106" s="2">
        <v>3.15</v>
      </c>
      <c r="F106" s="2">
        <f t="shared" si="3"/>
        <v>11.65</v>
      </c>
      <c r="G106" s="2">
        <f t="shared" si="5"/>
        <v>16.259999999999998</v>
      </c>
      <c r="H106" s="2">
        <v>14.639661016949153</v>
      </c>
    </row>
    <row r="107" spans="1:8" x14ac:dyDescent="0.2">
      <c r="A107">
        <v>1995</v>
      </c>
      <c r="B107" s="2">
        <v>2.06</v>
      </c>
      <c r="C107" s="2">
        <v>3.42</v>
      </c>
      <c r="D107" s="2">
        <v>2.41</v>
      </c>
      <c r="E107" s="2">
        <v>7.35</v>
      </c>
      <c r="F107" s="2">
        <f t="shared" si="3"/>
        <v>15.24</v>
      </c>
      <c r="G107" s="2">
        <f t="shared" si="5"/>
        <v>14.75</v>
      </c>
      <c r="H107" s="2">
        <v>14.639661016949153</v>
      </c>
    </row>
    <row r="108" spans="1:8" x14ac:dyDescent="0.2">
      <c r="A108">
        <v>1996</v>
      </c>
      <c r="B108" s="2">
        <v>2.96</v>
      </c>
      <c r="C108" s="2">
        <v>1.94</v>
      </c>
      <c r="D108" s="2">
        <v>2.72</v>
      </c>
      <c r="E108" s="2">
        <v>2.08</v>
      </c>
      <c r="F108" s="2">
        <f t="shared" si="3"/>
        <v>9.7000000000000011</v>
      </c>
      <c r="G108" s="2">
        <f t="shared" si="5"/>
        <v>13.231999999999999</v>
      </c>
      <c r="H108" s="2">
        <v>14.639661016949153</v>
      </c>
    </row>
    <row r="109" spans="1:8" x14ac:dyDescent="0.2">
      <c r="A109">
        <v>1997</v>
      </c>
      <c r="B109" s="2">
        <v>1.28</v>
      </c>
      <c r="C109" s="2">
        <v>2.59</v>
      </c>
      <c r="D109" s="2">
        <v>6.89</v>
      </c>
      <c r="E109" s="2">
        <v>5.8</v>
      </c>
      <c r="F109" s="2">
        <f t="shared" si="3"/>
        <v>16.559999999999999</v>
      </c>
      <c r="G109" s="2">
        <f t="shared" si="5"/>
        <v>14.606</v>
      </c>
      <c r="H109" s="2">
        <v>14.639661016949153</v>
      </c>
    </row>
    <row r="110" spans="1:8" x14ac:dyDescent="0.2">
      <c r="A110">
        <v>1998</v>
      </c>
      <c r="B110" s="2">
        <v>3.67</v>
      </c>
      <c r="C110" s="2">
        <v>4.28</v>
      </c>
      <c r="D110" s="2">
        <v>3.38</v>
      </c>
      <c r="E110" s="2">
        <v>3.18</v>
      </c>
      <c r="F110" s="2">
        <f t="shared" si="3"/>
        <v>14.51</v>
      </c>
      <c r="G110" s="2">
        <f t="shared" si="5"/>
        <v>13.532000000000002</v>
      </c>
      <c r="H110" s="2">
        <v>14.639661016949153</v>
      </c>
    </row>
    <row r="111" spans="1:8" x14ac:dyDescent="0.2">
      <c r="A111">
        <v>1999</v>
      </c>
      <c r="B111" s="2">
        <v>4.72</v>
      </c>
      <c r="C111" s="2">
        <v>3.99</v>
      </c>
      <c r="D111" s="2">
        <v>3.84</v>
      </c>
      <c r="E111" s="2">
        <v>4.95</v>
      </c>
      <c r="F111" s="2">
        <f t="shared" si="3"/>
        <v>17.5</v>
      </c>
      <c r="G111" s="2">
        <f t="shared" si="5"/>
        <v>14.701999999999998</v>
      </c>
      <c r="H111" s="2">
        <v>14.639661016949153</v>
      </c>
    </row>
    <row r="112" spans="1:8" x14ac:dyDescent="0.2">
      <c r="A112">
        <v>2000</v>
      </c>
      <c r="B112" s="2">
        <v>2.96</v>
      </c>
      <c r="C112" s="2">
        <v>3.1</v>
      </c>
      <c r="D112" s="2">
        <v>3.24</v>
      </c>
      <c r="E112" s="2">
        <v>1.2</v>
      </c>
      <c r="F112" s="2">
        <f t="shared" si="3"/>
        <v>10.5</v>
      </c>
      <c r="G112" s="2">
        <f t="shared" si="5"/>
        <v>13.754</v>
      </c>
      <c r="H112" s="2">
        <v>14.639661016949153</v>
      </c>
    </row>
    <row r="113" spans="1:8" x14ac:dyDescent="0.2">
      <c r="A113">
        <v>2001</v>
      </c>
      <c r="B113" s="2">
        <v>4.13</v>
      </c>
      <c r="C113" s="2">
        <v>3.01</v>
      </c>
      <c r="D113" s="2">
        <v>2.1</v>
      </c>
      <c r="E113" s="2">
        <v>1.7</v>
      </c>
      <c r="F113" s="2">
        <f t="shared" si="3"/>
        <v>10.94</v>
      </c>
      <c r="G113" s="2">
        <f t="shared" si="5"/>
        <v>14.002000000000001</v>
      </c>
      <c r="H113" s="2">
        <v>14.639661016949153</v>
      </c>
    </row>
    <row r="114" spans="1:8" x14ac:dyDescent="0.2">
      <c r="A114">
        <v>2002</v>
      </c>
      <c r="B114" s="2">
        <v>2.06</v>
      </c>
      <c r="C114" s="2">
        <v>4.92</v>
      </c>
      <c r="D114" s="2">
        <v>5.12</v>
      </c>
      <c r="E114" s="2">
        <v>5.59</v>
      </c>
      <c r="F114" s="2">
        <f t="shared" si="3"/>
        <v>17.690000000000001</v>
      </c>
      <c r="G114" s="2">
        <f t="shared" si="5"/>
        <v>14.228</v>
      </c>
      <c r="H114" s="2">
        <v>14.639661016949153</v>
      </c>
    </row>
    <row r="115" spans="1:8" x14ac:dyDescent="0.2">
      <c r="A115">
        <v>2003</v>
      </c>
      <c r="B115" s="2">
        <v>3.81</v>
      </c>
      <c r="C115" s="2">
        <v>3.63</v>
      </c>
      <c r="D115" s="2">
        <v>3.43</v>
      </c>
      <c r="E115" s="2">
        <v>0.69</v>
      </c>
      <c r="F115" s="2">
        <f t="shared" si="3"/>
        <v>11.559999999999999</v>
      </c>
      <c r="G115" s="2">
        <f t="shared" si="5"/>
        <v>13.638</v>
      </c>
      <c r="H115" s="2">
        <v>14.639661016949153</v>
      </c>
    </row>
    <row r="116" spans="1:8" x14ac:dyDescent="0.2">
      <c r="A116">
        <v>2004</v>
      </c>
      <c r="B116" s="2">
        <v>6.73</v>
      </c>
      <c r="C116" s="2">
        <v>3.67</v>
      </c>
      <c r="D116" s="2">
        <v>3.49</v>
      </c>
      <c r="E116" s="2">
        <v>1.64</v>
      </c>
      <c r="F116" s="2">
        <f t="shared" si="3"/>
        <v>15.530000000000001</v>
      </c>
      <c r="G116" s="2">
        <f t="shared" si="5"/>
        <v>13.244</v>
      </c>
      <c r="H116" s="2">
        <v>14.639661016949153</v>
      </c>
    </row>
    <row r="117" spans="1:8" x14ac:dyDescent="0.2">
      <c r="A117">
        <v>2005</v>
      </c>
      <c r="B117" s="2">
        <v>3.3</v>
      </c>
      <c r="C117" s="2">
        <v>4.37</v>
      </c>
      <c r="D117" s="2">
        <v>2.11</v>
      </c>
      <c r="E117" s="2">
        <v>3.64</v>
      </c>
      <c r="F117" s="2">
        <f t="shared" si="3"/>
        <v>13.42</v>
      </c>
      <c r="G117" s="2">
        <f t="shared" si="5"/>
        <v>13.827999999999999</v>
      </c>
      <c r="H117" s="2">
        <v>14.639661016949153</v>
      </c>
    </row>
    <row r="118" spans="1:8" x14ac:dyDescent="0.2">
      <c r="A118">
        <v>2006</v>
      </c>
      <c r="B118" s="2">
        <v>1.59</v>
      </c>
      <c r="C118" s="2">
        <v>2.5499999999999998</v>
      </c>
      <c r="D118" s="2">
        <v>2.1</v>
      </c>
      <c r="E118" s="2">
        <v>3.97</v>
      </c>
      <c r="F118" s="2">
        <f t="shared" si="3"/>
        <v>10.210000000000001</v>
      </c>
      <c r="G118" s="2">
        <f t="shared" si="5"/>
        <v>13.681999999999999</v>
      </c>
      <c r="H118" s="2">
        <v>14.639661016949153</v>
      </c>
    </row>
    <row r="119" spans="1:8" x14ac:dyDescent="0.2">
      <c r="A119">
        <v>2007</v>
      </c>
      <c r="B119" s="2">
        <v>1.3</v>
      </c>
      <c r="C119" s="2">
        <v>2.92</v>
      </c>
      <c r="D119" s="2">
        <v>1.63</v>
      </c>
      <c r="E119" s="2">
        <v>4.1399999999999997</v>
      </c>
      <c r="F119" s="2">
        <f t="shared" si="3"/>
        <v>9.9899999999999984</v>
      </c>
      <c r="G119" s="2">
        <f t="shared" si="5"/>
        <v>12.141999999999999</v>
      </c>
      <c r="H119" s="2">
        <v>14.639661016949153</v>
      </c>
    </row>
    <row r="120" spans="1:8" x14ac:dyDescent="0.2">
      <c r="A120">
        <v>2008</v>
      </c>
      <c r="B120" s="2">
        <v>3.83</v>
      </c>
      <c r="C120" s="2">
        <v>4.38</v>
      </c>
      <c r="D120" s="2">
        <v>1.39</v>
      </c>
      <c r="E120" s="2">
        <v>4.18</v>
      </c>
      <c r="F120" s="2">
        <f t="shared" si="3"/>
        <v>13.780000000000001</v>
      </c>
      <c r="G120" s="2">
        <f t="shared" si="5"/>
        <v>12.586000000000002</v>
      </c>
      <c r="H120" s="2">
        <v>14.639661016949153</v>
      </c>
    </row>
    <row r="121" spans="1:8" x14ac:dyDescent="0.2">
      <c r="A121">
        <v>2009</v>
      </c>
      <c r="B121" s="2">
        <v>1.63</v>
      </c>
      <c r="C121" s="2">
        <v>3.47</v>
      </c>
      <c r="D121" s="2">
        <v>2.59</v>
      </c>
      <c r="E121" s="2">
        <v>5.23</v>
      </c>
      <c r="F121" s="2">
        <f t="shared" si="3"/>
        <v>12.92</v>
      </c>
      <c r="G121" s="2">
        <f t="shared" si="5"/>
        <v>12.064000000000002</v>
      </c>
      <c r="H121" s="2">
        <v>14.639661016949153</v>
      </c>
    </row>
    <row r="122" spans="1:8" x14ac:dyDescent="0.2">
      <c r="A122">
        <v>2010</v>
      </c>
      <c r="B122" s="2">
        <v>2.06</v>
      </c>
      <c r="C122" s="2">
        <v>4.92</v>
      </c>
      <c r="D122" s="2">
        <v>3.15</v>
      </c>
      <c r="E122" s="2">
        <v>6.36</v>
      </c>
      <c r="F122" s="2">
        <f t="shared" si="3"/>
        <v>16.490000000000002</v>
      </c>
      <c r="G122" s="2">
        <f t="shared" si="5"/>
        <v>12.678000000000001</v>
      </c>
      <c r="H122" s="2">
        <v>14.639661016949153</v>
      </c>
    </row>
    <row r="123" spans="1:8" x14ac:dyDescent="0.2">
      <c r="A123">
        <v>2011</v>
      </c>
      <c r="B123" s="2">
        <v>5.51</v>
      </c>
      <c r="C123" s="2">
        <v>2.87</v>
      </c>
      <c r="D123" s="2">
        <v>5.63</v>
      </c>
      <c r="E123" s="2">
        <v>2.09</v>
      </c>
      <c r="F123" s="2">
        <f t="shared" si="3"/>
        <v>16.099999999999998</v>
      </c>
      <c r="H123" s="2">
        <v>14.639661016949153</v>
      </c>
    </row>
    <row r="124" spans="1:8" x14ac:dyDescent="0.2">
      <c r="F124" s="2">
        <f>AVERAGE(F5:F122)</f>
        <v>14.639661016949153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8"/>
  <sheetViews>
    <sheetView topLeftCell="A95" workbookViewId="0">
      <selection activeCell="G123" sqref="G123"/>
    </sheetView>
  </sheetViews>
  <sheetFormatPr defaultRowHeight="12.75" x14ac:dyDescent="0.2"/>
  <cols>
    <col min="4" max="4" width="10.5703125" customWidth="1"/>
  </cols>
  <sheetData>
    <row r="1" spans="1:7" x14ac:dyDescent="0.2">
      <c r="A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25</v>
      </c>
      <c r="G1" s="1" t="s">
        <v>26</v>
      </c>
    </row>
    <row r="2" spans="1:7" x14ac:dyDescent="0.2">
      <c r="A2" s="7">
        <v>2013</v>
      </c>
      <c r="B2" s="8">
        <v>1.43</v>
      </c>
      <c r="C2" s="8">
        <v>0.85</v>
      </c>
      <c r="D2" s="8">
        <v>1.87</v>
      </c>
      <c r="E2" s="2"/>
      <c r="F2" s="8">
        <f t="shared" ref="F2:F33" si="0">SUM(B2:D2)</f>
        <v>4.1500000000000004</v>
      </c>
      <c r="G2" s="2">
        <f t="shared" ref="G2:G33" si="1">SUM(B2:E2)</f>
        <v>4.1500000000000004</v>
      </c>
    </row>
    <row r="3" spans="1:7" x14ac:dyDescent="0.2">
      <c r="A3">
        <v>1976</v>
      </c>
      <c r="B3" s="2">
        <v>1.92</v>
      </c>
      <c r="C3" s="2">
        <v>0.6</v>
      </c>
      <c r="D3" s="2">
        <v>1.37</v>
      </c>
      <c r="E3" s="2">
        <v>0.44</v>
      </c>
      <c r="F3" s="2">
        <f t="shared" si="0"/>
        <v>3.89</v>
      </c>
      <c r="G3" s="2">
        <f t="shared" si="1"/>
        <v>4.33</v>
      </c>
    </row>
    <row r="4" spans="1:7" x14ac:dyDescent="0.2">
      <c r="A4">
        <v>1922</v>
      </c>
      <c r="B4" s="2">
        <v>0.86</v>
      </c>
      <c r="C4" s="2">
        <v>1.1599999999999999</v>
      </c>
      <c r="D4" s="2">
        <v>0.74</v>
      </c>
      <c r="E4" s="2">
        <v>2.37</v>
      </c>
      <c r="F4" s="2">
        <f t="shared" si="0"/>
        <v>2.76</v>
      </c>
      <c r="G4" s="2">
        <f t="shared" si="1"/>
        <v>5.13</v>
      </c>
    </row>
    <row r="5" spans="1:7" x14ac:dyDescent="0.2">
      <c r="A5">
        <v>1894</v>
      </c>
      <c r="B5" s="2">
        <v>0.51</v>
      </c>
      <c r="C5" s="2">
        <v>0.9</v>
      </c>
      <c r="D5" s="2">
        <v>2.12</v>
      </c>
      <c r="E5" s="2">
        <v>1.95</v>
      </c>
      <c r="F5" s="2">
        <f t="shared" si="0"/>
        <v>3.5300000000000002</v>
      </c>
      <c r="G5" s="2">
        <f t="shared" si="1"/>
        <v>5.48</v>
      </c>
    </row>
    <row r="6" spans="1:7" x14ac:dyDescent="0.2">
      <c r="A6">
        <v>1923</v>
      </c>
      <c r="B6" s="2">
        <v>3.26</v>
      </c>
      <c r="C6" s="2">
        <v>1</v>
      </c>
      <c r="D6" s="2">
        <v>0.93</v>
      </c>
      <c r="E6" s="2">
        <v>0.42</v>
      </c>
      <c r="F6" s="2">
        <f t="shared" si="0"/>
        <v>5.1899999999999995</v>
      </c>
      <c r="G6" s="2">
        <f t="shared" si="1"/>
        <v>5.6099999999999994</v>
      </c>
    </row>
    <row r="7" spans="1:7" x14ac:dyDescent="0.2">
      <c r="A7">
        <v>2012</v>
      </c>
      <c r="B7" s="2">
        <v>3.59</v>
      </c>
      <c r="C7" s="2">
        <v>1.22</v>
      </c>
      <c r="D7" s="2">
        <v>0.24</v>
      </c>
      <c r="E7" s="2">
        <v>0.73</v>
      </c>
      <c r="F7" s="2">
        <f t="shared" si="0"/>
        <v>5.05</v>
      </c>
      <c r="G7" s="2">
        <f t="shared" si="1"/>
        <v>5.7799999999999994</v>
      </c>
    </row>
    <row r="8" spans="1:7" x14ac:dyDescent="0.2">
      <c r="A8">
        <v>1992</v>
      </c>
      <c r="B8" s="2">
        <v>2.95</v>
      </c>
      <c r="C8" s="2">
        <v>1.51</v>
      </c>
      <c r="D8" s="2">
        <v>1</v>
      </c>
      <c r="E8" s="2">
        <v>1.1000000000000001</v>
      </c>
      <c r="F8" s="2">
        <f t="shared" si="0"/>
        <v>5.46</v>
      </c>
      <c r="G8" s="2">
        <f t="shared" si="1"/>
        <v>6.5600000000000005</v>
      </c>
    </row>
    <row r="9" spans="1:7" x14ac:dyDescent="0.2">
      <c r="A9">
        <v>2001</v>
      </c>
      <c r="B9" s="2">
        <v>2.1</v>
      </c>
      <c r="C9" s="2">
        <v>1.7</v>
      </c>
      <c r="D9" s="2">
        <v>1.77</v>
      </c>
      <c r="E9" s="2">
        <v>1.28</v>
      </c>
      <c r="F9" s="2">
        <f t="shared" si="0"/>
        <v>5.57</v>
      </c>
      <c r="G9" s="2">
        <f t="shared" si="1"/>
        <v>6.8500000000000005</v>
      </c>
    </row>
    <row r="10" spans="1:7" x14ac:dyDescent="0.2">
      <c r="A10">
        <v>2000</v>
      </c>
      <c r="B10" s="2">
        <v>3.24</v>
      </c>
      <c r="C10" s="2">
        <v>1.2</v>
      </c>
      <c r="D10" s="2">
        <v>0.93</v>
      </c>
      <c r="E10" s="2">
        <v>1.6</v>
      </c>
      <c r="F10" s="2">
        <f t="shared" si="0"/>
        <v>5.37</v>
      </c>
      <c r="G10" s="2">
        <f t="shared" si="1"/>
        <v>6.9700000000000006</v>
      </c>
    </row>
    <row r="11" spans="1:7" x14ac:dyDescent="0.2">
      <c r="A11">
        <v>1953</v>
      </c>
      <c r="B11" s="2">
        <v>2.0099999999999998</v>
      </c>
      <c r="C11" s="2">
        <v>3.86</v>
      </c>
      <c r="D11" s="2">
        <v>0.99</v>
      </c>
      <c r="E11" s="2">
        <v>0.51</v>
      </c>
      <c r="F11" s="2">
        <f t="shared" si="0"/>
        <v>6.8599999999999994</v>
      </c>
      <c r="G11" s="2">
        <f t="shared" si="1"/>
        <v>7.3699999999999992</v>
      </c>
    </row>
    <row r="12" spans="1:7" x14ac:dyDescent="0.2">
      <c r="A12">
        <v>1947</v>
      </c>
      <c r="B12" s="2">
        <v>1.75</v>
      </c>
      <c r="C12" s="2">
        <v>2.9</v>
      </c>
      <c r="D12" s="2">
        <v>1.63</v>
      </c>
      <c r="E12" s="2">
        <v>1.1000000000000001</v>
      </c>
      <c r="F12" s="2">
        <f t="shared" si="0"/>
        <v>6.28</v>
      </c>
      <c r="G12" s="2">
        <f t="shared" si="1"/>
        <v>7.3800000000000008</v>
      </c>
    </row>
    <row r="13" spans="1:7" x14ac:dyDescent="0.2">
      <c r="A13">
        <v>1943</v>
      </c>
      <c r="B13" s="2">
        <v>3.16</v>
      </c>
      <c r="C13" s="2">
        <v>1.36</v>
      </c>
      <c r="D13" s="2">
        <v>0.68</v>
      </c>
      <c r="E13" s="2">
        <v>2.2999999999999998</v>
      </c>
      <c r="F13" s="2">
        <f t="shared" si="0"/>
        <v>5.2</v>
      </c>
      <c r="G13" s="2">
        <f t="shared" si="1"/>
        <v>7.5</v>
      </c>
    </row>
    <row r="14" spans="1:7" x14ac:dyDescent="0.2">
      <c r="A14">
        <v>1910</v>
      </c>
      <c r="B14" s="2">
        <v>0.63</v>
      </c>
      <c r="C14" s="2">
        <v>3.9</v>
      </c>
      <c r="D14" s="2">
        <v>2.5299999999999998</v>
      </c>
      <c r="E14" s="2">
        <v>0.47</v>
      </c>
      <c r="F14" s="2">
        <f t="shared" si="0"/>
        <v>7.0600000000000005</v>
      </c>
      <c r="G14" s="2">
        <f t="shared" si="1"/>
        <v>7.53</v>
      </c>
    </row>
    <row r="15" spans="1:7" x14ac:dyDescent="0.2">
      <c r="A15">
        <v>1981</v>
      </c>
      <c r="B15" s="2">
        <v>1.92</v>
      </c>
      <c r="C15" s="2">
        <v>0</v>
      </c>
      <c r="D15" s="2">
        <v>1.26</v>
      </c>
      <c r="E15" s="2">
        <v>4.4000000000000004</v>
      </c>
      <c r="F15" s="2">
        <f t="shared" si="0"/>
        <v>3.1799999999999997</v>
      </c>
      <c r="G15" s="2">
        <f t="shared" si="1"/>
        <v>7.58</v>
      </c>
    </row>
    <row r="16" spans="1:7" x14ac:dyDescent="0.2">
      <c r="A16">
        <v>1950</v>
      </c>
      <c r="B16" s="2">
        <v>1.72</v>
      </c>
      <c r="C16" s="2">
        <v>0.46</v>
      </c>
      <c r="D16" s="2">
        <v>1.79</v>
      </c>
      <c r="E16" s="2">
        <v>3.76</v>
      </c>
      <c r="F16" s="2">
        <f t="shared" si="0"/>
        <v>3.97</v>
      </c>
      <c r="G16" s="2">
        <f t="shared" si="1"/>
        <v>7.73</v>
      </c>
    </row>
    <row r="17" spans="1:7" x14ac:dyDescent="0.2">
      <c r="A17">
        <v>1967</v>
      </c>
      <c r="B17" s="2">
        <v>0.59</v>
      </c>
      <c r="C17" s="2">
        <v>4.72</v>
      </c>
      <c r="D17" s="2">
        <v>1.43</v>
      </c>
      <c r="E17" s="2">
        <v>1.1399999999999999</v>
      </c>
      <c r="F17" s="2">
        <f t="shared" si="0"/>
        <v>6.7399999999999993</v>
      </c>
      <c r="G17" s="2">
        <f t="shared" si="1"/>
        <v>7.879999999999999</v>
      </c>
    </row>
    <row r="18" spans="1:7" x14ac:dyDescent="0.2">
      <c r="A18">
        <v>1901</v>
      </c>
      <c r="B18" s="2">
        <v>2.38</v>
      </c>
      <c r="C18" s="2">
        <v>1.54</v>
      </c>
      <c r="D18" s="2">
        <v>3.25</v>
      </c>
      <c r="E18" s="2">
        <v>0.76</v>
      </c>
      <c r="F18" s="2">
        <f t="shared" si="0"/>
        <v>7.17</v>
      </c>
      <c r="G18" s="2">
        <f t="shared" si="1"/>
        <v>7.93</v>
      </c>
    </row>
    <row r="19" spans="1:7" x14ac:dyDescent="0.2">
      <c r="A19">
        <v>1969</v>
      </c>
      <c r="B19" s="2">
        <v>2.81</v>
      </c>
      <c r="C19" s="2">
        <v>2.16</v>
      </c>
      <c r="D19" s="2">
        <v>1.71</v>
      </c>
      <c r="E19" s="2">
        <v>1.29</v>
      </c>
      <c r="F19" s="2">
        <f t="shared" si="0"/>
        <v>6.6800000000000006</v>
      </c>
      <c r="G19" s="2">
        <f t="shared" si="1"/>
        <v>7.9700000000000006</v>
      </c>
    </row>
    <row r="20" spans="1:7" x14ac:dyDescent="0.2">
      <c r="A20">
        <v>1920</v>
      </c>
      <c r="B20" s="2">
        <v>0.75</v>
      </c>
      <c r="C20" s="2">
        <v>0.89</v>
      </c>
      <c r="D20" s="2">
        <v>3.87</v>
      </c>
      <c r="E20" s="2">
        <v>2.62</v>
      </c>
      <c r="F20" s="2">
        <f t="shared" si="0"/>
        <v>5.51</v>
      </c>
      <c r="G20" s="2">
        <f t="shared" si="1"/>
        <v>8.129999999999999</v>
      </c>
    </row>
    <row r="21" spans="1:7" x14ac:dyDescent="0.2">
      <c r="A21">
        <v>1930</v>
      </c>
      <c r="B21" s="2">
        <v>2.17</v>
      </c>
      <c r="C21" s="2">
        <v>1.46</v>
      </c>
      <c r="D21" s="2">
        <v>3.1</v>
      </c>
      <c r="E21" s="2">
        <v>1.43</v>
      </c>
      <c r="F21" s="2">
        <f t="shared" si="0"/>
        <v>6.73</v>
      </c>
      <c r="G21" s="2">
        <f t="shared" si="1"/>
        <v>8.16</v>
      </c>
    </row>
    <row r="22" spans="1:7" x14ac:dyDescent="0.2">
      <c r="A22">
        <v>1948</v>
      </c>
      <c r="B22" s="2">
        <v>2.86</v>
      </c>
      <c r="C22" s="2">
        <v>2.89</v>
      </c>
      <c r="D22" s="2">
        <v>1.95</v>
      </c>
      <c r="E22" s="2">
        <v>0.51</v>
      </c>
      <c r="F22" s="2">
        <f t="shared" si="0"/>
        <v>7.7</v>
      </c>
      <c r="G22" s="2">
        <f t="shared" si="1"/>
        <v>8.2100000000000009</v>
      </c>
    </row>
    <row r="23" spans="1:7" x14ac:dyDescent="0.2">
      <c r="A23">
        <v>1917</v>
      </c>
      <c r="B23" s="2">
        <v>3.35</v>
      </c>
      <c r="C23" s="2">
        <v>2.61</v>
      </c>
      <c r="D23" s="2">
        <v>1.39</v>
      </c>
      <c r="E23" s="2">
        <v>1.04</v>
      </c>
      <c r="F23" s="2">
        <f t="shared" si="0"/>
        <v>7.35</v>
      </c>
      <c r="G23" s="2">
        <f t="shared" si="1"/>
        <v>8.39</v>
      </c>
    </row>
    <row r="24" spans="1:7" x14ac:dyDescent="0.2">
      <c r="A24">
        <v>1975</v>
      </c>
      <c r="B24" s="2">
        <v>0.21</v>
      </c>
      <c r="C24" s="2">
        <v>4.83</v>
      </c>
      <c r="D24" s="2">
        <v>2.27</v>
      </c>
      <c r="E24" s="2">
        <v>1.08</v>
      </c>
      <c r="F24" s="2">
        <f t="shared" si="0"/>
        <v>7.3100000000000005</v>
      </c>
      <c r="G24" s="2">
        <f t="shared" si="1"/>
        <v>8.39</v>
      </c>
    </row>
    <row r="25" spans="1:7" x14ac:dyDescent="0.2">
      <c r="A25">
        <v>1939</v>
      </c>
      <c r="B25" s="2">
        <v>2.74</v>
      </c>
      <c r="C25" s="2">
        <v>3.17</v>
      </c>
      <c r="D25" s="2">
        <v>1.39</v>
      </c>
      <c r="E25" s="2">
        <v>1.22</v>
      </c>
      <c r="F25" s="2">
        <f t="shared" si="0"/>
        <v>7.3</v>
      </c>
      <c r="G25" s="2">
        <f t="shared" si="1"/>
        <v>8.52</v>
      </c>
    </row>
    <row r="26" spans="1:7" x14ac:dyDescent="0.2">
      <c r="A26">
        <v>1908</v>
      </c>
      <c r="B26" s="2">
        <v>2.5499999999999998</v>
      </c>
      <c r="C26" s="2">
        <v>1.6</v>
      </c>
      <c r="D26" s="2">
        <v>2.74</v>
      </c>
      <c r="E26" s="2">
        <v>1.64</v>
      </c>
      <c r="F26" s="2">
        <f t="shared" si="0"/>
        <v>6.8900000000000006</v>
      </c>
      <c r="G26" s="2">
        <f t="shared" si="1"/>
        <v>8.5300000000000011</v>
      </c>
    </row>
    <row r="27" spans="1:7" x14ac:dyDescent="0.2">
      <c r="A27">
        <v>1893</v>
      </c>
      <c r="B27" s="2">
        <v>3.67</v>
      </c>
      <c r="C27" s="2">
        <v>2.41</v>
      </c>
      <c r="D27" s="2">
        <v>0.81</v>
      </c>
      <c r="E27" s="2">
        <v>1.68</v>
      </c>
      <c r="F27" s="2">
        <f t="shared" si="0"/>
        <v>6.8900000000000006</v>
      </c>
      <c r="G27" s="2">
        <f t="shared" si="1"/>
        <v>8.57</v>
      </c>
    </row>
    <row r="28" spans="1:7" x14ac:dyDescent="0.2">
      <c r="A28">
        <v>1936</v>
      </c>
      <c r="B28" s="2">
        <v>0.94</v>
      </c>
      <c r="C28" s="2">
        <v>4.9800000000000004</v>
      </c>
      <c r="D28" s="2">
        <v>2.15</v>
      </c>
      <c r="E28" s="2">
        <v>0.54</v>
      </c>
      <c r="F28" s="2">
        <f t="shared" si="0"/>
        <v>8.07</v>
      </c>
      <c r="G28" s="2">
        <f t="shared" si="1"/>
        <v>8.61</v>
      </c>
    </row>
    <row r="29" spans="1:7" x14ac:dyDescent="0.2">
      <c r="A29">
        <v>1932</v>
      </c>
      <c r="B29" s="2">
        <v>3.94</v>
      </c>
      <c r="C29" s="2">
        <v>2.52</v>
      </c>
      <c r="D29" s="2">
        <v>0.78</v>
      </c>
      <c r="E29" s="2">
        <v>1.46</v>
      </c>
      <c r="F29" s="2">
        <f t="shared" si="0"/>
        <v>7.24</v>
      </c>
      <c r="G29" s="2">
        <f t="shared" si="1"/>
        <v>8.6999999999999993</v>
      </c>
    </row>
    <row r="30" spans="1:7" x14ac:dyDescent="0.2">
      <c r="A30">
        <v>1925</v>
      </c>
      <c r="B30" s="2">
        <v>4.63</v>
      </c>
      <c r="C30" s="2">
        <v>1.29</v>
      </c>
      <c r="D30" s="2">
        <v>2.46</v>
      </c>
      <c r="E30" s="2">
        <v>0.44</v>
      </c>
      <c r="F30" s="2">
        <f t="shared" si="0"/>
        <v>8.379999999999999</v>
      </c>
      <c r="G30" s="2">
        <f t="shared" si="1"/>
        <v>8.8199999999999985</v>
      </c>
    </row>
    <row r="31" spans="1:7" x14ac:dyDescent="0.2">
      <c r="A31">
        <v>1960</v>
      </c>
      <c r="B31" s="2">
        <v>2.35</v>
      </c>
      <c r="C31" s="2">
        <v>4.47</v>
      </c>
      <c r="D31" s="2">
        <v>1.71</v>
      </c>
      <c r="E31" s="2">
        <v>0.32</v>
      </c>
      <c r="F31" s="2">
        <f t="shared" si="0"/>
        <v>8.5300000000000011</v>
      </c>
      <c r="G31" s="2">
        <f t="shared" si="1"/>
        <v>8.8500000000000014</v>
      </c>
    </row>
    <row r="32" spans="1:7" x14ac:dyDescent="0.2">
      <c r="A32">
        <v>1989</v>
      </c>
      <c r="B32" s="2">
        <v>1.74</v>
      </c>
      <c r="C32" s="2">
        <v>4.3499999999999996</v>
      </c>
      <c r="D32" s="2">
        <v>2.09</v>
      </c>
      <c r="E32" s="2">
        <v>0.71</v>
      </c>
      <c r="F32" s="2">
        <f t="shared" si="0"/>
        <v>8.18</v>
      </c>
      <c r="G32" s="2">
        <f t="shared" si="1"/>
        <v>8.89</v>
      </c>
    </row>
    <row r="33" spans="1:7" x14ac:dyDescent="0.2">
      <c r="A33">
        <v>1919</v>
      </c>
      <c r="B33" s="2">
        <v>3.83</v>
      </c>
      <c r="C33" s="2">
        <v>2.1</v>
      </c>
      <c r="D33" s="2">
        <v>0.8</v>
      </c>
      <c r="E33" s="2">
        <v>2.1800000000000002</v>
      </c>
      <c r="F33" s="2">
        <f t="shared" si="0"/>
        <v>6.7299999999999995</v>
      </c>
      <c r="G33" s="2">
        <f t="shared" si="1"/>
        <v>8.91</v>
      </c>
    </row>
    <row r="34" spans="1:7" x14ac:dyDescent="0.2">
      <c r="A34">
        <v>1996</v>
      </c>
      <c r="B34" s="2">
        <v>2.72</v>
      </c>
      <c r="C34" s="2">
        <v>2.08</v>
      </c>
      <c r="D34" s="2">
        <v>1.2</v>
      </c>
      <c r="E34" s="2">
        <v>2.95</v>
      </c>
      <c r="F34" s="2">
        <f t="shared" ref="F34:F65" si="2">SUM(B34:D34)</f>
        <v>6.0000000000000009</v>
      </c>
      <c r="G34" s="2">
        <f t="shared" ref="G34:G65" si="3">SUM(B34:E34)</f>
        <v>8.9500000000000011</v>
      </c>
    </row>
    <row r="35" spans="1:7" x14ac:dyDescent="0.2">
      <c r="A35">
        <v>1933</v>
      </c>
      <c r="B35" s="2">
        <v>5.75</v>
      </c>
      <c r="C35" s="2">
        <v>0.42</v>
      </c>
      <c r="D35" s="2">
        <v>1.36</v>
      </c>
      <c r="E35" s="2">
        <v>1.46</v>
      </c>
      <c r="F35" s="2">
        <f t="shared" si="2"/>
        <v>7.53</v>
      </c>
      <c r="G35" s="2">
        <f t="shared" si="3"/>
        <v>8.99</v>
      </c>
    </row>
    <row r="36" spans="1:7" x14ac:dyDescent="0.2">
      <c r="A36">
        <v>1974</v>
      </c>
      <c r="B36" s="2">
        <v>2.25</v>
      </c>
      <c r="C36" s="2">
        <v>3.2</v>
      </c>
      <c r="D36" s="2">
        <v>1.97</v>
      </c>
      <c r="E36" s="2">
        <v>1.58</v>
      </c>
      <c r="F36" s="2">
        <f t="shared" si="2"/>
        <v>7.42</v>
      </c>
      <c r="G36" s="2">
        <f t="shared" si="3"/>
        <v>9</v>
      </c>
    </row>
    <row r="37" spans="1:7" x14ac:dyDescent="0.2">
      <c r="A37">
        <v>1998</v>
      </c>
      <c r="B37" s="2">
        <v>3.38</v>
      </c>
      <c r="C37" s="2">
        <v>3.18</v>
      </c>
      <c r="D37" s="2">
        <v>1.28</v>
      </c>
      <c r="E37" s="2">
        <v>1.25</v>
      </c>
      <c r="F37" s="2">
        <f t="shared" si="2"/>
        <v>7.8400000000000007</v>
      </c>
      <c r="G37" s="2">
        <f t="shared" si="3"/>
        <v>9.09</v>
      </c>
    </row>
    <row r="38" spans="1:7" x14ac:dyDescent="0.2">
      <c r="A38">
        <v>1931</v>
      </c>
      <c r="B38" s="2">
        <v>1.37</v>
      </c>
      <c r="C38" s="2">
        <v>2.65</v>
      </c>
      <c r="D38" s="2">
        <v>1.56</v>
      </c>
      <c r="E38" s="2">
        <v>3.54</v>
      </c>
      <c r="F38" s="2">
        <f t="shared" si="2"/>
        <v>5.58</v>
      </c>
      <c r="G38" s="2">
        <f t="shared" si="3"/>
        <v>9.120000000000001</v>
      </c>
    </row>
    <row r="39" spans="1:7" x14ac:dyDescent="0.2">
      <c r="A39">
        <v>2003</v>
      </c>
      <c r="B39" s="2">
        <v>3.43</v>
      </c>
      <c r="C39" s="2">
        <v>0.69</v>
      </c>
      <c r="D39" s="2">
        <v>3.94</v>
      </c>
      <c r="E39" s="2">
        <v>1.1000000000000001</v>
      </c>
      <c r="F39" s="2">
        <f t="shared" si="2"/>
        <v>8.06</v>
      </c>
      <c r="G39" s="2">
        <f t="shared" si="3"/>
        <v>9.16</v>
      </c>
    </row>
    <row r="40" spans="1:7" x14ac:dyDescent="0.2">
      <c r="A40">
        <v>1895</v>
      </c>
      <c r="B40" s="2">
        <v>3.16</v>
      </c>
      <c r="C40" s="2">
        <v>2.2799999999999998</v>
      </c>
      <c r="D40" s="2">
        <v>3.84</v>
      </c>
      <c r="E40" s="2">
        <v>0</v>
      </c>
      <c r="F40" s="2">
        <f t="shared" si="2"/>
        <v>9.2799999999999994</v>
      </c>
      <c r="G40" s="2">
        <f t="shared" si="3"/>
        <v>9.2799999999999994</v>
      </c>
    </row>
    <row r="41" spans="1:7" x14ac:dyDescent="0.2">
      <c r="A41">
        <v>1927</v>
      </c>
      <c r="B41" s="2">
        <v>2.74</v>
      </c>
      <c r="C41" s="2">
        <v>2.1800000000000002</v>
      </c>
      <c r="D41" s="2">
        <v>2.5499999999999998</v>
      </c>
      <c r="E41" s="2">
        <v>1.97</v>
      </c>
      <c r="F41" s="2">
        <f t="shared" si="2"/>
        <v>7.47</v>
      </c>
      <c r="G41" s="2">
        <f t="shared" si="3"/>
        <v>9.44</v>
      </c>
    </row>
    <row r="42" spans="1:7" x14ac:dyDescent="0.2">
      <c r="A42">
        <v>1945</v>
      </c>
      <c r="B42" s="2">
        <v>4.22</v>
      </c>
      <c r="C42" s="2">
        <v>1.96</v>
      </c>
      <c r="D42" s="2">
        <v>3.06</v>
      </c>
      <c r="E42" s="2">
        <v>0.33</v>
      </c>
      <c r="F42" s="2">
        <f t="shared" si="2"/>
        <v>9.24</v>
      </c>
      <c r="G42" s="2">
        <f t="shared" si="3"/>
        <v>9.57</v>
      </c>
    </row>
    <row r="43" spans="1:7" x14ac:dyDescent="0.2">
      <c r="A43">
        <v>1937</v>
      </c>
      <c r="B43" s="2">
        <v>2.4300000000000002</v>
      </c>
      <c r="C43" s="2">
        <v>5.12</v>
      </c>
      <c r="D43" s="2">
        <v>1.26</v>
      </c>
      <c r="E43" s="2">
        <v>1.03</v>
      </c>
      <c r="F43" s="2">
        <f t="shared" si="2"/>
        <v>8.81</v>
      </c>
      <c r="G43" s="2">
        <f t="shared" si="3"/>
        <v>9.84</v>
      </c>
    </row>
    <row r="44" spans="1:7" x14ac:dyDescent="0.2">
      <c r="A44">
        <v>1964</v>
      </c>
      <c r="B44" s="2">
        <v>1.71</v>
      </c>
      <c r="C44" s="2">
        <v>6.66</v>
      </c>
      <c r="D44" s="2">
        <v>1.38</v>
      </c>
      <c r="E44" s="2">
        <v>0.19</v>
      </c>
      <c r="F44" s="2">
        <f t="shared" si="2"/>
        <v>9.75</v>
      </c>
      <c r="G44" s="2">
        <f t="shared" si="3"/>
        <v>9.94</v>
      </c>
    </row>
    <row r="45" spans="1:7" x14ac:dyDescent="0.2">
      <c r="A45">
        <v>1909</v>
      </c>
      <c r="B45" s="2">
        <v>3.08</v>
      </c>
      <c r="C45" s="2">
        <v>2.4300000000000002</v>
      </c>
      <c r="D45" s="2">
        <v>4.0599999999999996</v>
      </c>
      <c r="E45" s="2">
        <v>0.71</v>
      </c>
      <c r="F45" s="2">
        <f t="shared" si="2"/>
        <v>9.57</v>
      </c>
      <c r="G45" s="2">
        <f t="shared" si="3"/>
        <v>10.280000000000001</v>
      </c>
    </row>
    <row r="46" spans="1:7" x14ac:dyDescent="0.2">
      <c r="A46">
        <v>1952</v>
      </c>
      <c r="B46" s="2">
        <v>3.4</v>
      </c>
      <c r="C46" s="2">
        <v>6.95</v>
      </c>
      <c r="D46" s="2">
        <v>7.0000000000000007E-2</v>
      </c>
      <c r="E46" s="2">
        <v>7.0000000000000007E-2</v>
      </c>
      <c r="F46" s="2">
        <f t="shared" si="2"/>
        <v>10.42</v>
      </c>
      <c r="G46" s="2">
        <f t="shared" si="3"/>
        <v>10.49</v>
      </c>
    </row>
    <row r="47" spans="1:7" x14ac:dyDescent="0.2">
      <c r="A47">
        <v>1966</v>
      </c>
      <c r="B47" s="2">
        <v>3.51</v>
      </c>
      <c r="C47" s="2">
        <v>4.67</v>
      </c>
      <c r="D47" s="2">
        <v>0.95</v>
      </c>
      <c r="E47" s="2">
        <v>1.41</v>
      </c>
      <c r="F47" s="2">
        <f t="shared" si="2"/>
        <v>9.129999999999999</v>
      </c>
      <c r="G47" s="2">
        <f t="shared" si="3"/>
        <v>10.54</v>
      </c>
    </row>
    <row r="48" spans="1:7" x14ac:dyDescent="0.2">
      <c r="A48">
        <v>1940</v>
      </c>
      <c r="B48" s="2">
        <v>3.39</v>
      </c>
      <c r="C48" s="2">
        <v>3.61</v>
      </c>
      <c r="D48" s="2">
        <v>1.07</v>
      </c>
      <c r="E48" s="2">
        <v>2.66</v>
      </c>
      <c r="F48" s="2">
        <f t="shared" si="2"/>
        <v>8.07</v>
      </c>
      <c r="G48" s="2">
        <f t="shared" si="3"/>
        <v>10.73</v>
      </c>
    </row>
    <row r="49" spans="1:7" x14ac:dyDescent="0.2">
      <c r="A49">
        <v>1961</v>
      </c>
      <c r="B49" s="2">
        <v>3.15</v>
      </c>
      <c r="C49" s="2">
        <v>2.58</v>
      </c>
      <c r="D49" s="2">
        <v>2.96</v>
      </c>
      <c r="E49" s="2">
        <v>2.11</v>
      </c>
      <c r="F49" s="2">
        <f t="shared" si="2"/>
        <v>8.6900000000000013</v>
      </c>
      <c r="G49" s="2">
        <f t="shared" si="3"/>
        <v>10.8</v>
      </c>
    </row>
    <row r="50" spans="1:7" x14ac:dyDescent="0.2">
      <c r="A50">
        <v>1896</v>
      </c>
      <c r="B50" s="2">
        <v>2.3199999999999998</v>
      </c>
      <c r="C50" s="2">
        <v>1.66</v>
      </c>
      <c r="D50" s="2">
        <v>2.59</v>
      </c>
      <c r="E50" s="2">
        <v>4.3</v>
      </c>
      <c r="F50" s="2">
        <f t="shared" si="2"/>
        <v>6.5699999999999994</v>
      </c>
      <c r="G50" s="2">
        <f t="shared" si="3"/>
        <v>10.87</v>
      </c>
    </row>
    <row r="51" spans="1:7" x14ac:dyDescent="0.2">
      <c r="A51">
        <v>1902</v>
      </c>
      <c r="B51" s="2">
        <v>4.75</v>
      </c>
      <c r="C51" s="2">
        <v>2.3199999999999998</v>
      </c>
      <c r="D51" s="2">
        <v>2.19</v>
      </c>
      <c r="E51" s="2">
        <v>1.63</v>
      </c>
      <c r="F51" s="2">
        <f t="shared" si="2"/>
        <v>9.26</v>
      </c>
      <c r="G51" s="2">
        <f t="shared" si="3"/>
        <v>10.89</v>
      </c>
    </row>
    <row r="52" spans="1:7" x14ac:dyDescent="0.2">
      <c r="A52">
        <v>1959</v>
      </c>
      <c r="B52" s="2">
        <v>2.64</v>
      </c>
      <c r="C52" s="2">
        <v>4.3600000000000003</v>
      </c>
      <c r="D52" s="2">
        <v>2.2000000000000002</v>
      </c>
      <c r="E52" s="2">
        <v>1.85</v>
      </c>
      <c r="F52" s="2">
        <f t="shared" si="2"/>
        <v>9.1999999999999993</v>
      </c>
      <c r="G52" s="2">
        <f t="shared" si="3"/>
        <v>11.049999999999999</v>
      </c>
    </row>
    <row r="53" spans="1:7" x14ac:dyDescent="0.2">
      <c r="A53">
        <v>1946</v>
      </c>
      <c r="B53" s="2">
        <v>1.86</v>
      </c>
      <c r="C53" s="2">
        <v>0.77</v>
      </c>
      <c r="D53" s="2">
        <v>4.1900000000000004</v>
      </c>
      <c r="E53" s="2">
        <v>4.24</v>
      </c>
      <c r="F53" s="2">
        <f t="shared" si="2"/>
        <v>6.82</v>
      </c>
      <c r="G53" s="2">
        <f t="shared" si="3"/>
        <v>11.06</v>
      </c>
    </row>
    <row r="54" spans="1:7" x14ac:dyDescent="0.2">
      <c r="A54">
        <v>1938</v>
      </c>
      <c r="B54" s="2">
        <v>4.87</v>
      </c>
      <c r="C54" s="2">
        <v>2.84</v>
      </c>
      <c r="D54" s="2">
        <v>3.16</v>
      </c>
      <c r="E54" s="2">
        <v>0.34</v>
      </c>
      <c r="F54" s="2">
        <f t="shared" si="2"/>
        <v>10.870000000000001</v>
      </c>
      <c r="G54" s="2">
        <f t="shared" si="3"/>
        <v>11.21</v>
      </c>
    </row>
    <row r="55" spans="1:7" x14ac:dyDescent="0.2">
      <c r="A55">
        <v>1944</v>
      </c>
      <c r="B55" s="2">
        <v>5.19</v>
      </c>
      <c r="C55" s="2">
        <v>3.67</v>
      </c>
      <c r="D55" s="2">
        <v>2.5499999999999998</v>
      </c>
      <c r="E55" s="2">
        <v>7.0000000000000007E-2</v>
      </c>
      <c r="F55" s="2">
        <f t="shared" si="2"/>
        <v>11.41</v>
      </c>
      <c r="G55" s="2">
        <f t="shared" si="3"/>
        <v>11.48</v>
      </c>
    </row>
    <row r="56" spans="1:7" x14ac:dyDescent="0.2">
      <c r="A56">
        <v>2008</v>
      </c>
      <c r="B56" s="2">
        <v>1.39</v>
      </c>
      <c r="C56" s="2">
        <v>4.18</v>
      </c>
      <c r="D56" s="2">
        <v>3.35</v>
      </c>
      <c r="E56" s="2">
        <v>2.6</v>
      </c>
      <c r="F56" s="2">
        <f t="shared" si="2"/>
        <v>8.92</v>
      </c>
      <c r="G56" s="2">
        <f t="shared" si="3"/>
        <v>11.52</v>
      </c>
    </row>
    <row r="57" spans="1:7" x14ac:dyDescent="0.2">
      <c r="A57">
        <v>1987</v>
      </c>
      <c r="B57" s="2">
        <v>4.41</v>
      </c>
      <c r="C57" s="2">
        <v>4.47</v>
      </c>
      <c r="D57" s="2">
        <v>1.94</v>
      </c>
      <c r="E57" s="2">
        <v>0.72</v>
      </c>
      <c r="F57" s="2">
        <f t="shared" si="2"/>
        <v>10.819999999999999</v>
      </c>
      <c r="G57" s="2">
        <f t="shared" si="3"/>
        <v>11.54</v>
      </c>
    </row>
    <row r="58" spans="1:7" x14ac:dyDescent="0.2">
      <c r="A58">
        <v>1898</v>
      </c>
      <c r="B58" s="2">
        <v>1.83</v>
      </c>
      <c r="C58" s="2">
        <v>3.34</v>
      </c>
      <c r="D58" s="2">
        <v>2.2799999999999998</v>
      </c>
      <c r="E58" s="2">
        <v>4.17</v>
      </c>
      <c r="F58" s="2">
        <f t="shared" si="2"/>
        <v>7.4499999999999993</v>
      </c>
      <c r="G58" s="2">
        <f t="shared" si="3"/>
        <v>11.62</v>
      </c>
    </row>
    <row r="59" spans="1:7" x14ac:dyDescent="0.2">
      <c r="A59">
        <v>1924</v>
      </c>
      <c r="B59" s="2">
        <v>1.49</v>
      </c>
      <c r="C59" s="2">
        <v>4.76</v>
      </c>
      <c r="D59" s="2">
        <v>4.63</v>
      </c>
      <c r="E59" s="2">
        <v>0.76</v>
      </c>
      <c r="F59" s="2">
        <f t="shared" si="2"/>
        <v>10.879999999999999</v>
      </c>
      <c r="G59" s="2">
        <f t="shared" si="3"/>
        <v>11.639999999999999</v>
      </c>
    </row>
    <row r="60" spans="1:7" x14ac:dyDescent="0.2">
      <c r="A60">
        <v>1918</v>
      </c>
      <c r="B60" s="2">
        <v>4.43</v>
      </c>
      <c r="C60" s="2">
        <v>3.21</v>
      </c>
      <c r="D60" s="2">
        <v>0.84</v>
      </c>
      <c r="E60" s="2">
        <v>3.23</v>
      </c>
      <c r="F60" s="2">
        <f t="shared" si="2"/>
        <v>8.48</v>
      </c>
      <c r="G60" s="2">
        <f t="shared" si="3"/>
        <v>11.71</v>
      </c>
    </row>
    <row r="61" spans="1:7" x14ac:dyDescent="0.2">
      <c r="A61">
        <v>1921</v>
      </c>
      <c r="B61" s="2">
        <v>2.86</v>
      </c>
      <c r="C61" s="2">
        <v>1.99</v>
      </c>
      <c r="D61" s="2">
        <v>6.1</v>
      </c>
      <c r="E61" s="2">
        <v>0.8</v>
      </c>
      <c r="F61" s="2">
        <f t="shared" si="2"/>
        <v>10.95</v>
      </c>
      <c r="G61" s="2">
        <f t="shared" si="3"/>
        <v>11.75</v>
      </c>
    </row>
    <row r="62" spans="1:7" x14ac:dyDescent="0.2">
      <c r="A62">
        <v>1970</v>
      </c>
      <c r="B62" s="2">
        <v>3.26</v>
      </c>
      <c r="C62" s="2">
        <v>1.73</v>
      </c>
      <c r="D62" s="2">
        <v>1.66</v>
      </c>
      <c r="E62" s="2">
        <v>5.0999999999999996</v>
      </c>
      <c r="F62" s="2">
        <f t="shared" si="2"/>
        <v>6.65</v>
      </c>
      <c r="G62" s="2">
        <f t="shared" si="3"/>
        <v>11.75</v>
      </c>
    </row>
    <row r="63" spans="1:7" x14ac:dyDescent="0.2">
      <c r="A63">
        <v>1915</v>
      </c>
      <c r="B63" s="2">
        <v>4.26</v>
      </c>
      <c r="C63" s="2">
        <v>1.62</v>
      </c>
      <c r="D63" s="2">
        <v>3.41</v>
      </c>
      <c r="E63" s="2">
        <v>2.62</v>
      </c>
      <c r="F63" s="2">
        <f t="shared" si="2"/>
        <v>9.2899999999999991</v>
      </c>
      <c r="G63" s="2">
        <f t="shared" si="3"/>
        <v>11.91</v>
      </c>
    </row>
    <row r="64" spans="1:7" x14ac:dyDescent="0.2">
      <c r="A64">
        <v>1963</v>
      </c>
      <c r="B64" s="2">
        <v>2.04</v>
      </c>
      <c r="C64" s="2">
        <v>5.9</v>
      </c>
      <c r="D64" s="2">
        <v>3.4</v>
      </c>
      <c r="E64" s="2">
        <v>0.6</v>
      </c>
      <c r="F64" s="2">
        <f t="shared" si="2"/>
        <v>11.34</v>
      </c>
      <c r="G64" s="2">
        <f t="shared" si="3"/>
        <v>11.94</v>
      </c>
    </row>
    <row r="65" spans="1:7" x14ac:dyDescent="0.2">
      <c r="A65">
        <v>1988</v>
      </c>
      <c r="B65" s="2">
        <v>2.64</v>
      </c>
      <c r="C65" s="2">
        <v>5.45</v>
      </c>
      <c r="D65" s="2">
        <v>3.19</v>
      </c>
      <c r="E65" s="2">
        <v>0.68</v>
      </c>
      <c r="F65" s="2">
        <f t="shared" si="2"/>
        <v>11.28</v>
      </c>
      <c r="G65" s="2">
        <f t="shared" si="3"/>
        <v>11.959999999999999</v>
      </c>
    </row>
    <row r="66" spans="1:7" x14ac:dyDescent="0.2">
      <c r="A66">
        <v>1949</v>
      </c>
      <c r="B66" s="2">
        <v>5.93</v>
      </c>
      <c r="C66" s="2">
        <v>1.43</v>
      </c>
      <c r="D66" s="2">
        <v>2.34</v>
      </c>
      <c r="E66" s="2">
        <v>2.2799999999999998</v>
      </c>
      <c r="F66" s="2">
        <f t="shared" ref="F66:F97" si="4">SUM(B66:D66)</f>
        <v>9.6999999999999993</v>
      </c>
      <c r="G66" s="2">
        <f t="shared" ref="G66:G97" si="5">SUM(B66:E66)</f>
        <v>11.979999999999999</v>
      </c>
    </row>
    <row r="67" spans="1:7" x14ac:dyDescent="0.2">
      <c r="A67">
        <v>1942</v>
      </c>
      <c r="B67" s="2">
        <v>3.45</v>
      </c>
      <c r="C67" s="2">
        <v>3.28</v>
      </c>
      <c r="D67" s="2">
        <v>4.8899999999999997</v>
      </c>
      <c r="E67" s="2">
        <v>0.38</v>
      </c>
      <c r="F67" s="2">
        <f t="shared" si="4"/>
        <v>11.620000000000001</v>
      </c>
      <c r="G67" s="2">
        <f t="shared" si="5"/>
        <v>12.000000000000002</v>
      </c>
    </row>
    <row r="68" spans="1:7" x14ac:dyDescent="0.2">
      <c r="A68">
        <v>1979</v>
      </c>
      <c r="B68" s="2">
        <v>1.21</v>
      </c>
      <c r="C68" s="2">
        <v>4.88</v>
      </c>
      <c r="D68" s="2">
        <v>1.58</v>
      </c>
      <c r="E68" s="2">
        <v>4.3600000000000003</v>
      </c>
      <c r="F68" s="2">
        <f t="shared" si="4"/>
        <v>7.67</v>
      </c>
      <c r="G68" s="2">
        <f t="shared" si="5"/>
        <v>12.030000000000001</v>
      </c>
    </row>
    <row r="69" spans="1:7" x14ac:dyDescent="0.2">
      <c r="A69">
        <v>1978</v>
      </c>
      <c r="B69" s="2">
        <v>4.43</v>
      </c>
      <c r="C69" s="2">
        <v>2.88</v>
      </c>
      <c r="D69" s="2">
        <v>4.59</v>
      </c>
      <c r="E69" s="2">
        <v>0.14000000000000001</v>
      </c>
      <c r="F69" s="2">
        <f t="shared" si="4"/>
        <v>11.899999999999999</v>
      </c>
      <c r="G69" s="2">
        <f t="shared" si="5"/>
        <v>12.04</v>
      </c>
    </row>
    <row r="70" spans="1:7" x14ac:dyDescent="0.2">
      <c r="A70">
        <v>1934</v>
      </c>
      <c r="B70" s="2">
        <v>1.3</v>
      </c>
      <c r="C70" s="2">
        <v>1.84</v>
      </c>
      <c r="D70" s="2">
        <v>6.12</v>
      </c>
      <c r="E70" s="2">
        <v>2.83</v>
      </c>
      <c r="F70" s="2">
        <f t="shared" si="4"/>
        <v>9.26</v>
      </c>
      <c r="G70" s="2">
        <f t="shared" si="5"/>
        <v>12.09</v>
      </c>
    </row>
    <row r="71" spans="1:7" x14ac:dyDescent="0.2">
      <c r="A71">
        <v>1954</v>
      </c>
      <c r="B71" s="2">
        <v>3.13</v>
      </c>
      <c r="C71" s="2">
        <v>2.94</v>
      </c>
      <c r="D71" s="2">
        <v>3.96</v>
      </c>
      <c r="E71" s="2">
        <v>2.23</v>
      </c>
      <c r="F71" s="2">
        <f t="shared" si="4"/>
        <v>10.030000000000001</v>
      </c>
      <c r="G71" s="2">
        <f t="shared" si="5"/>
        <v>12.260000000000002</v>
      </c>
    </row>
    <row r="72" spans="1:7" x14ac:dyDescent="0.2">
      <c r="A72">
        <v>2006</v>
      </c>
      <c r="B72" s="2">
        <v>2.1</v>
      </c>
      <c r="C72" s="2">
        <v>3.97</v>
      </c>
      <c r="D72" s="2">
        <v>5.09</v>
      </c>
      <c r="E72" s="2">
        <v>1.1399999999999999</v>
      </c>
      <c r="F72" s="2">
        <f t="shared" si="4"/>
        <v>11.16</v>
      </c>
      <c r="G72" s="2">
        <f t="shared" si="5"/>
        <v>12.3</v>
      </c>
    </row>
    <row r="73" spans="1:7" x14ac:dyDescent="0.2">
      <c r="A73">
        <v>1914</v>
      </c>
      <c r="B73" s="2">
        <v>0.9</v>
      </c>
      <c r="C73" s="2">
        <v>3.37</v>
      </c>
      <c r="D73" s="2">
        <v>6.49</v>
      </c>
      <c r="E73" s="2">
        <v>1.59</v>
      </c>
      <c r="F73" s="2">
        <f t="shared" si="4"/>
        <v>10.760000000000002</v>
      </c>
      <c r="G73" s="2">
        <f t="shared" si="5"/>
        <v>12.350000000000001</v>
      </c>
    </row>
    <row r="74" spans="1:7" x14ac:dyDescent="0.2">
      <c r="A74">
        <v>1912</v>
      </c>
      <c r="B74" s="2">
        <v>5.23</v>
      </c>
      <c r="C74" s="2">
        <v>4.79</v>
      </c>
      <c r="D74" s="2">
        <v>1.78</v>
      </c>
      <c r="E74" s="2">
        <v>0.68</v>
      </c>
      <c r="F74" s="2">
        <f t="shared" si="4"/>
        <v>11.799999999999999</v>
      </c>
      <c r="G74" s="2">
        <f t="shared" si="5"/>
        <v>12.479999999999999</v>
      </c>
    </row>
    <row r="75" spans="1:7" x14ac:dyDescent="0.2">
      <c r="A75">
        <v>1916</v>
      </c>
      <c r="B75" s="2">
        <v>3.21</v>
      </c>
      <c r="C75" s="2">
        <v>4.6500000000000004</v>
      </c>
      <c r="D75" s="2">
        <v>2.98</v>
      </c>
      <c r="E75" s="2">
        <v>1.71</v>
      </c>
      <c r="F75" s="2">
        <f t="shared" si="4"/>
        <v>10.84</v>
      </c>
      <c r="G75" s="2">
        <f t="shared" si="5"/>
        <v>12.55</v>
      </c>
    </row>
    <row r="76" spans="1:7" x14ac:dyDescent="0.2">
      <c r="A76">
        <v>1991</v>
      </c>
      <c r="B76" s="2">
        <v>3.74</v>
      </c>
      <c r="C76" s="2">
        <v>2.88</v>
      </c>
      <c r="D76" s="2">
        <v>3.91</v>
      </c>
      <c r="E76" s="2">
        <v>2.04</v>
      </c>
      <c r="F76" s="2">
        <f t="shared" si="4"/>
        <v>10.530000000000001</v>
      </c>
      <c r="G76" s="2">
        <f t="shared" si="5"/>
        <v>12.57</v>
      </c>
    </row>
    <row r="77" spans="1:7" x14ac:dyDescent="0.2">
      <c r="A77">
        <v>1999</v>
      </c>
      <c r="B77" s="2">
        <v>3.84</v>
      </c>
      <c r="C77" s="2">
        <v>4.95</v>
      </c>
      <c r="D77" s="2">
        <v>2.61</v>
      </c>
      <c r="E77" s="2">
        <v>1.35</v>
      </c>
      <c r="F77" s="2">
        <f t="shared" si="4"/>
        <v>11.399999999999999</v>
      </c>
      <c r="G77" s="2">
        <f t="shared" si="5"/>
        <v>12.749999999999998</v>
      </c>
    </row>
    <row r="78" spans="1:7" x14ac:dyDescent="0.2">
      <c r="A78">
        <v>1993</v>
      </c>
      <c r="B78" s="2">
        <v>3.76</v>
      </c>
      <c r="C78" s="2">
        <v>5.49</v>
      </c>
      <c r="D78" s="2">
        <v>2.09</v>
      </c>
      <c r="E78" s="2">
        <v>1.44</v>
      </c>
      <c r="F78" s="2">
        <f t="shared" si="4"/>
        <v>11.34</v>
      </c>
      <c r="G78" s="2">
        <f t="shared" si="5"/>
        <v>12.78</v>
      </c>
    </row>
    <row r="79" spans="1:7" x14ac:dyDescent="0.2">
      <c r="A79">
        <v>1907</v>
      </c>
      <c r="B79" s="2">
        <v>2.2200000000000002</v>
      </c>
      <c r="C79" s="2">
        <v>3.85</v>
      </c>
      <c r="D79" s="2">
        <v>5.15</v>
      </c>
      <c r="E79" s="2">
        <v>1.67</v>
      </c>
      <c r="F79" s="2">
        <f t="shared" si="4"/>
        <v>11.22</v>
      </c>
      <c r="G79" s="2">
        <f t="shared" si="5"/>
        <v>12.89</v>
      </c>
    </row>
    <row r="80" spans="1:7" x14ac:dyDescent="0.2">
      <c r="A80">
        <v>1990</v>
      </c>
      <c r="B80" s="2">
        <v>5.15</v>
      </c>
      <c r="C80" s="2">
        <v>3.38</v>
      </c>
      <c r="D80" s="2">
        <v>1.7</v>
      </c>
      <c r="E80" s="2">
        <v>2.7</v>
      </c>
      <c r="F80" s="2">
        <f t="shared" si="4"/>
        <v>10.23</v>
      </c>
      <c r="G80" s="2">
        <f t="shared" si="5"/>
        <v>12.93</v>
      </c>
    </row>
    <row r="81" spans="1:7" x14ac:dyDescent="0.2">
      <c r="A81">
        <v>2011</v>
      </c>
      <c r="B81" s="2">
        <v>5.63</v>
      </c>
      <c r="C81" s="2">
        <v>5.23</v>
      </c>
      <c r="D81" s="2">
        <v>0.74</v>
      </c>
      <c r="E81" s="2">
        <v>1.42</v>
      </c>
      <c r="F81" s="2">
        <f t="shared" si="4"/>
        <v>11.6</v>
      </c>
      <c r="G81" s="2">
        <f t="shared" si="5"/>
        <v>13.02</v>
      </c>
    </row>
    <row r="82" spans="1:7" x14ac:dyDescent="0.2">
      <c r="A82">
        <v>1929</v>
      </c>
      <c r="B82" s="2">
        <v>2.37</v>
      </c>
      <c r="C82" s="2">
        <v>1.97</v>
      </c>
      <c r="D82" s="2">
        <v>6.6</v>
      </c>
      <c r="E82" s="2">
        <v>2.11</v>
      </c>
      <c r="F82" s="2">
        <f t="shared" si="4"/>
        <v>10.94</v>
      </c>
      <c r="G82" s="2">
        <f t="shared" si="5"/>
        <v>13.049999999999999</v>
      </c>
    </row>
    <row r="83" spans="1:7" x14ac:dyDescent="0.2">
      <c r="A83">
        <v>1973</v>
      </c>
      <c r="B83" s="2">
        <v>2.94</v>
      </c>
      <c r="C83" s="2">
        <v>4.2699999999999996</v>
      </c>
      <c r="D83" s="2">
        <v>2.8</v>
      </c>
      <c r="E83" s="2">
        <v>3.13</v>
      </c>
      <c r="F83" s="2">
        <f t="shared" si="4"/>
        <v>10.009999999999998</v>
      </c>
      <c r="G83" s="2">
        <f t="shared" si="5"/>
        <v>13.139999999999997</v>
      </c>
    </row>
    <row r="84" spans="1:7" x14ac:dyDescent="0.2">
      <c r="A84">
        <v>1957</v>
      </c>
      <c r="B84" s="2">
        <v>2.0699999999999998</v>
      </c>
      <c r="C84" s="2">
        <v>6.35</v>
      </c>
      <c r="D84" s="2">
        <v>3.88</v>
      </c>
      <c r="E84" s="2">
        <v>0.94</v>
      </c>
      <c r="F84" s="2">
        <f t="shared" si="4"/>
        <v>12.3</v>
      </c>
      <c r="G84" s="2">
        <f t="shared" si="5"/>
        <v>13.24</v>
      </c>
    </row>
    <row r="85" spans="1:7" x14ac:dyDescent="0.2">
      <c r="A85">
        <v>1962</v>
      </c>
      <c r="B85" s="2">
        <v>6.2</v>
      </c>
      <c r="C85" s="2">
        <v>3.21</v>
      </c>
      <c r="D85" s="2">
        <v>3.71</v>
      </c>
      <c r="E85" s="2">
        <v>0.19</v>
      </c>
      <c r="F85" s="2">
        <f t="shared" si="4"/>
        <v>13.120000000000001</v>
      </c>
      <c r="G85" s="2">
        <f t="shared" si="5"/>
        <v>13.31</v>
      </c>
    </row>
    <row r="86" spans="1:7" x14ac:dyDescent="0.2">
      <c r="A86">
        <v>1935</v>
      </c>
      <c r="B86" s="2">
        <v>4.0199999999999996</v>
      </c>
      <c r="C86" s="2">
        <v>6.3</v>
      </c>
      <c r="D86" s="2">
        <v>0.9</v>
      </c>
      <c r="E86" s="2">
        <v>2.1800000000000002</v>
      </c>
      <c r="F86" s="2">
        <f t="shared" si="4"/>
        <v>11.22</v>
      </c>
      <c r="G86" s="2">
        <f t="shared" si="5"/>
        <v>13.4</v>
      </c>
    </row>
    <row r="87" spans="1:7" x14ac:dyDescent="0.2">
      <c r="A87">
        <v>1994</v>
      </c>
      <c r="B87" s="2">
        <v>4.0999999999999996</v>
      </c>
      <c r="C87" s="2">
        <v>3.15</v>
      </c>
      <c r="D87" s="2">
        <v>3.14</v>
      </c>
      <c r="E87" s="2">
        <v>3.12</v>
      </c>
      <c r="F87" s="2">
        <f t="shared" si="4"/>
        <v>10.39</v>
      </c>
      <c r="G87" s="2">
        <f t="shared" si="5"/>
        <v>13.510000000000002</v>
      </c>
    </row>
    <row r="88" spans="1:7" x14ac:dyDescent="0.2">
      <c r="A88">
        <v>2004</v>
      </c>
      <c r="B88" s="2">
        <v>3.49</v>
      </c>
      <c r="C88" s="2">
        <v>1.64</v>
      </c>
      <c r="D88" s="2">
        <v>5.13</v>
      </c>
      <c r="E88" s="2">
        <v>3.43</v>
      </c>
      <c r="F88" s="2">
        <f t="shared" si="4"/>
        <v>10.26</v>
      </c>
      <c r="G88" s="2">
        <f t="shared" si="5"/>
        <v>13.69</v>
      </c>
    </row>
    <row r="89" spans="1:7" x14ac:dyDescent="0.2">
      <c r="A89">
        <v>2007</v>
      </c>
      <c r="B89" s="2">
        <v>1.63</v>
      </c>
      <c r="C89" s="2">
        <v>4.1399999999999997</v>
      </c>
      <c r="D89" s="2">
        <v>4.0999999999999996</v>
      </c>
      <c r="E89" s="2">
        <v>4.1399999999999997</v>
      </c>
      <c r="F89" s="2">
        <f t="shared" si="4"/>
        <v>9.8699999999999992</v>
      </c>
      <c r="G89" s="2">
        <f t="shared" si="5"/>
        <v>14.009999999999998</v>
      </c>
    </row>
    <row r="90" spans="1:7" x14ac:dyDescent="0.2">
      <c r="A90">
        <v>1906</v>
      </c>
      <c r="B90" s="2">
        <v>3.17</v>
      </c>
      <c r="C90" s="2">
        <v>3.42</v>
      </c>
      <c r="D90" s="2">
        <v>4.33</v>
      </c>
      <c r="E90" s="2">
        <v>3.22</v>
      </c>
      <c r="F90" s="2">
        <f t="shared" si="4"/>
        <v>10.92</v>
      </c>
      <c r="G90" s="2">
        <f t="shared" si="5"/>
        <v>14.14</v>
      </c>
    </row>
    <row r="91" spans="1:7" x14ac:dyDescent="0.2">
      <c r="A91">
        <v>1971</v>
      </c>
      <c r="B91" s="2">
        <v>2.2799999999999998</v>
      </c>
      <c r="C91" s="2">
        <v>2.79</v>
      </c>
      <c r="D91" s="2">
        <v>3.12</v>
      </c>
      <c r="E91" s="2">
        <v>6.16</v>
      </c>
      <c r="F91" s="2">
        <f t="shared" si="4"/>
        <v>8.1900000000000013</v>
      </c>
      <c r="G91" s="2">
        <f t="shared" si="5"/>
        <v>14.350000000000001</v>
      </c>
    </row>
    <row r="92" spans="1:7" x14ac:dyDescent="0.2">
      <c r="A92">
        <v>2009</v>
      </c>
      <c r="B92" s="2">
        <v>2.59</v>
      </c>
      <c r="C92" s="2">
        <v>5.23</v>
      </c>
      <c r="D92" s="2">
        <v>0.61</v>
      </c>
      <c r="E92" s="2">
        <v>6.02</v>
      </c>
      <c r="F92" s="2">
        <f t="shared" si="4"/>
        <v>8.43</v>
      </c>
      <c r="G92" s="2">
        <f t="shared" si="5"/>
        <v>14.45</v>
      </c>
    </row>
    <row r="93" spans="1:7" x14ac:dyDescent="0.2">
      <c r="A93">
        <v>1968</v>
      </c>
      <c r="B93" s="2">
        <v>1.95</v>
      </c>
      <c r="C93" s="2">
        <v>2.13</v>
      </c>
      <c r="D93" s="2">
        <v>4.74</v>
      </c>
      <c r="E93" s="2">
        <v>5.8</v>
      </c>
      <c r="F93" s="2">
        <f t="shared" si="4"/>
        <v>8.82</v>
      </c>
      <c r="G93" s="2">
        <f t="shared" si="5"/>
        <v>14.620000000000001</v>
      </c>
    </row>
    <row r="94" spans="1:7" x14ac:dyDescent="0.2">
      <c r="A94">
        <v>1984</v>
      </c>
      <c r="B94" s="2">
        <v>2.94</v>
      </c>
      <c r="C94" s="2">
        <v>2.57</v>
      </c>
      <c r="D94" s="2">
        <v>3.39</v>
      </c>
      <c r="E94" s="2">
        <v>5.84</v>
      </c>
      <c r="F94" s="2">
        <f t="shared" si="4"/>
        <v>8.9</v>
      </c>
      <c r="G94" s="2">
        <f t="shared" si="5"/>
        <v>14.74</v>
      </c>
    </row>
    <row r="95" spans="1:7" x14ac:dyDescent="0.2">
      <c r="A95">
        <v>1995</v>
      </c>
      <c r="B95" s="2">
        <v>2.41</v>
      </c>
      <c r="C95" s="2">
        <v>7.35</v>
      </c>
      <c r="D95" s="2">
        <v>2.27</v>
      </c>
      <c r="E95" s="2">
        <v>2.95</v>
      </c>
      <c r="F95" s="2">
        <f t="shared" si="4"/>
        <v>12.03</v>
      </c>
      <c r="G95" s="2">
        <f t="shared" si="5"/>
        <v>14.98</v>
      </c>
    </row>
    <row r="96" spans="1:7" x14ac:dyDescent="0.2">
      <c r="A96">
        <v>1980</v>
      </c>
      <c r="B96" s="2">
        <v>1.28</v>
      </c>
      <c r="C96" s="2">
        <v>7.01</v>
      </c>
      <c r="D96" s="2">
        <v>5.99</v>
      </c>
      <c r="E96" s="2">
        <v>0.71</v>
      </c>
      <c r="F96" s="2">
        <f t="shared" si="4"/>
        <v>14.28</v>
      </c>
      <c r="G96" s="2">
        <f t="shared" si="5"/>
        <v>14.989999999999998</v>
      </c>
    </row>
    <row r="97" spans="1:7" x14ac:dyDescent="0.2">
      <c r="A97">
        <v>1911</v>
      </c>
      <c r="B97" s="2">
        <v>3.33</v>
      </c>
      <c r="C97" s="2">
        <v>3.56</v>
      </c>
      <c r="D97" s="2">
        <v>3.41</v>
      </c>
      <c r="E97" s="2">
        <v>4.87</v>
      </c>
      <c r="F97" s="2">
        <f t="shared" si="4"/>
        <v>10.3</v>
      </c>
      <c r="G97" s="2">
        <f t="shared" si="5"/>
        <v>15.170000000000002</v>
      </c>
    </row>
    <row r="98" spans="1:7" x14ac:dyDescent="0.2">
      <c r="A98">
        <v>1965</v>
      </c>
      <c r="B98" s="2">
        <v>4.66</v>
      </c>
      <c r="C98" s="2">
        <v>4.6500000000000004</v>
      </c>
      <c r="D98" s="2">
        <v>4.9400000000000004</v>
      </c>
      <c r="E98" s="2">
        <v>0.94</v>
      </c>
      <c r="F98" s="2">
        <f t="shared" ref="F98:F122" si="6">SUM(B98:D98)</f>
        <v>14.25</v>
      </c>
      <c r="G98" s="2">
        <f t="shared" ref="G98:G122" si="7">SUM(B98:E98)</f>
        <v>15.19</v>
      </c>
    </row>
    <row r="99" spans="1:7" x14ac:dyDescent="0.2">
      <c r="A99">
        <v>1956</v>
      </c>
      <c r="B99" s="2">
        <v>4.79</v>
      </c>
      <c r="C99" s="2">
        <v>7.55</v>
      </c>
      <c r="D99" s="2">
        <v>1.88</v>
      </c>
      <c r="E99" s="2">
        <v>1.08</v>
      </c>
      <c r="F99" s="2">
        <f t="shared" si="6"/>
        <v>14.219999999999999</v>
      </c>
      <c r="G99" s="2">
        <f t="shared" si="7"/>
        <v>15.299999999999999</v>
      </c>
    </row>
    <row r="100" spans="1:7" x14ac:dyDescent="0.2">
      <c r="A100">
        <v>1983</v>
      </c>
      <c r="B100" s="2">
        <v>2.21</v>
      </c>
      <c r="C100" s="2">
        <v>3.48</v>
      </c>
      <c r="D100" s="2">
        <v>6.55</v>
      </c>
      <c r="E100" s="2">
        <v>3.09</v>
      </c>
      <c r="F100" s="2">
        <f t="shared" si="6"/>
        <v>12.239999999999998</v>
      </c>
      <c r="G100" s="2">
        <f t="shared" si="7"/>
        <v>15.329999999999998</v>
      </c>
    </row>
    <row r="101" spans="1:7" x14ac:dyDescent="0.2">
      <c r="A101">
        <v>1941</v>
      </c>
      <c r="B101" s="2">
        <v>1.23</v>
      </c>
      <c r="C101" s="2">
        <v>5.83</v>
      </c>
      <c r="D101" s="2">
        <v>5.0199999999999996</v>
      </c>
      <c r="E101" s="2">
        <v>3.28</v>
      </c>
      <c r="F101" s="2">
        <f t="shared" si="6"/>
        <v>12.08</v>
      </c>
      <c r="G101" s="2">
        <f t="shared" si="7"/>
        <v>15.36</v>
      </c>
    </row>
    <row r="102" spans="1:7" x14ac:dyDescent="0.2">
      <c r="A102">
        <v>1951</v>
      </c>
      <c r="B102" s="2">
        <v>4.7300000000000004</v>
      </c>
      <c r="C102" s="2">
        <v>4.95</v>
      </c>
      <c r="D102" s="2">
        <v>2.75</v>
      </c>
      <c r="E102" s="2">
        <v>3.14</v>
      </c>
      <c r="F102" s="2">
        <f t="shared" si="6"/>
        <v>12.43</v>
      </c>
      <c r="G102" s="2">
        <f t="shared" si="7"/>
        <v>15.57</v>
      </c>
    </row>
    <row r="103" spans="1:7" x14ac:dyDescent="0.2">
      <c r="A103">
        <v>1977</v>
      </c>
      <c r="B103" s="2">
        <v>4.2699999999999996</v>
      </c>
      <c r="C103" s="2">
        <v>6.1</v>
      </c>
      <c r="D103" s="2">
        <v>2.34</v>
      </c>
      <c r="E103" s="2">
        <v>2.93</v>
      </c>
      <c r="F103" s="2">
        <f t="shared" si="6"/>
        <v>12.709999999999999</v>
      </c>
      <c r="G103" s="2">
        <f t="shared" si="7"/>
        <v>15.639999999999999</v>
      </c>
    </row>
    <row r="104" spans="1:7" x14ac:dyDescent="0.2">
      <c r="A104">
        <v>1997</v>
      </c>
      <c r="B104" s="2">
        <v>6.89</v>
      </c>
      <c r="C104" s="2">
        <v>5.8</v>
      </c>
      <c r="D104" s="2">
        <v>1.7</v>
      </c>
      <c r="E104" s="2">
        <v>1.3</v>
      </c>
      <c r="F104" s="2">
        <f t="shared" si="6"/>
        <v>14.389999999999999</v>
      </c>
      <c r="G104" s="2">
        <f t="shared" si="7"/>
        <v>15.69</v>
      </c>
    </row>
    <row r="105" spans="1:7" x14ac:dyDescent="0.2">
      <c r="A105">
        <v>1958</v>
      </c>
      <c r="B105" s="2">
        <v>2.63</v>
      </c>
      <c r="C105" s="2">
        <v>6.95</v>
      </c>
      <c r="D105" s="2">
        <v>4.97</v>
      </c>
      <c r="E105" s="2">
        <v>1.44</v>
      </c>
      <c r="F105" s="2">
        <f t="shared" si="6"/>
        <v>14.55</v>
      </c>
      <c r="G105" s="2">
        <f t="shared" si="7"/>
        <v>15.99</v>
      </c>
    </row>
    <row r="106" spans="1:7" x14ac:dyDescent="0.2">
      <c r="A106">
        <v>2005</v>
      </c>
      <c r="B106" s="2">
        <v>2.11</v>
      </c>
      <c r="C106" s="2">
        <v>3.64</v>
      </c>
      <c r="D106" s="2">
        <v>5.54</v>
      </c>
      <c r="E106" s="2">
        <v>4.8099999999999996</v>
      </c>
      <c r="F106" s="2">
        <f t="shared" si="6"/>
        <v>11.29</v>
      </c>
      <c r="G106" s="2">
        <f t="shared" si="7"/>
        <v>16.099999999999998</v>
      </c>
    </row>
    <row r="107" spans="1:7" x14ac:dyDescent="0.2">
      <c r="A107">
        <v>1982</v>
      </c>
      <c r="B107" s="2">
        <v>3.9</v>
      </c>
      <c r="C107" s="2">
        <v>3.37</v>
      </c>
      <c r="D107" s="2">
        <v>4.38</v>
      </c>
      <c r="E107" s="2">
        <v>4.5199999999999996</v>
      </c>
      <c r="F107" s="2">
        <f t="shared" si="6"/>
        <v>11.649999999999999</v>
      </c>
      <c r="G107" s="2">
        <f t="shared" si="7"/>
        <v>16.169999999999998</v>
      </c>
    </row>
    <row r="108" spans="1:7" x14ac:dyDescent="0.2">
      <c r="A108">
        <v>1928</v>
      </c>
      <c r="B108" s="2">
        <v>4.62</v>
      </c>
      <c r="C108" s="2">
        <v>5.28</v>
      </c>
      <c r="D108" s="2">
        <v>4.28</v>
      </c>
      <c r="E108" s="2">
        <v>2.15</v>
      </c>
      <c r="F108" s="2">
        <f t="shared" si="6"/>
        <v>14.18</v>
      </c>
      <c r="G108" s="2">
        <f t="shared" si="7"/>
        <v>16.329999999999998</v>
      </c>
    </row>
    <row r="109" spans="1:7" x14ac:dyDescent="0.2">
      <c r="A109">
        <v>1972</v>
      </c>
      <c r="B109" s="2">
        <v>7.26</v>
      </c>
      <c r="C109" s="2">
        <v>4.9400000000000004</v>
      </c>
      <c r="D109" s="2">
        <v>1.64</v>
      </c>
      <c r="E109" s="2">
        <v>2.54</v>
      </c>
      <c r="F109" s="2">
        <f t="shared" si="6"/>
        <v>13.84</v>
      </c>
      <c r="G109" s="2">
        <f t="shared" si="7"/>
        <v>16.38</v>
      </c>
    </row>
    <row r="110" spans="1:7" x14ac:dyDescent="0.2">
      <c r="A110">
        <v>1955</v>
      </c>
      <c r="B110" s="2">
        <v>8</v>
      </c>
      <c r="C110" s="2">
        <v>5.43</v>
      </c>
      <c r="D110" s="2">
        <v>2.1</v>
      </c>
      <c r="E110" s="2">
        <v>1.99</v>
      </c>
      <c r="F110" s="2">
        <f t="shared" si="6"/>
        <v>15.53</v>
      </c>
      <c r="G110" s="2">
        <f t="shared" si="7"/>
        <v>17.52</v>
      </c>
    </row>
    <row r="111" spans="1:7" x14ac:dyDescent="0.2">
      <c r="A111">
        <v>1985</v>
      </c>
      <c r="B111" s="2">
        <v>2.8</v>
      </c>
      <c r="C111" s="2">
        <v>4.57</v>
      </c>
      <c r="D111" s="2">
        <v>9.48</v>
      </c>
      <c r="E111" s="2">
        <v>1.28</v>
      </c>
      <c r="F111" s="2">
        <f t="shared" si="6"/>
        <v>16.850000000000001</v>
      </c>
      <c r="G111" s="2">
        <f t="shared" si="7"/>
        <v>18.130000000000003</v>
      </c>
    </row>
    <row r="112" spans="1:7" x14ac:dyDescent="0.2">
      <c r="A112">
        <v>1913</v>
      </c>
      <c r="B112" s="2">
        <v>9.49</v>
      </c>
      <c r="C112" s="2">
        <v>2.61</v>
      </c>
      <c r="D112" s="2">
        <v>4.12</v>
      </c>
      <c r="E112" s="2">
        <v>2.27</v>
      </c>
      <c r="F112" s="2">
        <f t="shared" si="6"/>
        <v>16.22</v>
      </c>
      <c r="G112" s="2">
        <f t="shared" si="7"/>
        <v>18.489999999999998</v>
      </c>
    </row>
    <row r="113" spans="1:7" x14ac:dyDescent="0.2">
      <c r="A113">
        <v>1905</v>
      </c>
      <c r="B113" s="2">
        <v>5.41</v>
      </c>
      <c r="C113" s="2">
        <v>6.96</v>
      </c>
      <c r="D113" s="2">
        <v>3.38</v>
      </c>
      <c r="E113" s="2">
        <v>3.13</v>
      </c>
      <c r="F113" s="2">
        <f t="shared" si="6"/>
        <v>15.75</v>
      </c>
      <c r="G113" s="2">
        <f t="shared" si="7"/>
        <v>18.88</v>
      </c>
    </row>
    <row r="114" spans="1:7" x14ac:dyDescent="0.2">
      <c r="A114">
        <v>2010</v>
      </c>
      <c r="B114" s="2">
        <v>3.15</v>
      </c>
      <c r="C114" s="2">
        <v>6.36</v>
      </c>
      <c r="D114" s="2">
        <v>7.16</v>
      </c>
      <c r="E114" s="2">
        <v>2.59</v>
      </c>
      <c r="F114" s="2">
        <f t="shared" si="6"/>
        <v>16.670000000000002</v>
      </c>
      <c r="G114" s="2">
        <f t="shared" si="7"/>
        <v>19.260000000000002</v>
      </c>
    </row>
    <row r="115" spans="1:7" x14ac:dyDescent="0.2">
      <c r="A115">
        <v>1986</v>
      </c>
      <c r="B115" s="2">
        <v>7.53</v>
      </c>
      <c r="C115" s="2">
        <v>5.23</v>
      </c>
      <c r="D115" s="2">
        <v>6.28</v>
      </c>
      <c r="E115" s="2">
        <v>0.42</v>
      </c>
      <c r="F115" s="2">
        <f t="shared" si="6"/>
        <v>19.040000000000003</v>
      </c>
      <c r="G115" s="2">
        <f t="shared" si="7"/>
        <v>19.460000000000004</v>
      </c>
    </row>
    <row r="116" spans="1:7" x14ac:dyDescent="0.2">
      <c r="A116">
        <v>1904</v>
      </c>
      <c r="B116" s="2">
        <v>5.87</v>
      </c>
      <c r="C116" s="2">
        <v>6</v>
      </c>
      <c r="D116" s="2">
        <v>3.02</v>
      </c>
      <c r="E116" s="2">
        <v>5.01</v>
      </c>
      <c r="F116" s="2">
        <f t="shared" si="6"/>
        <v>14.89</v>
      </c>
      <c r="G116" s="2">
        <f t="shared" si="7"/>
        <v>19.899999999999999</v>
      </c>
    </row>
    <row r="117" spans="1:7" x14ac:dyDescent="0.2">
      <c r="A117">
        <v>2002</v>
      </c>
      <c r="B117" s="2">
        <v>5.12</v>
      </c>
      <c r="C117" s="2">
        <v>5.59</v>
      </c>
      <c r="D117" s="2">
        <v>6.67</v>
      </c>
      <c r="E117" s="2">
        <v>3.52</v>
      </c>
      <c r="F117" s="2">
        <f t="shared" si="6"/>
        <v>17.380000000000003</v>
      </c>
      <c r="G117" s="2">
        <f t="shared" si="7"/>
        <v>20.900000000000002</v>
      </c>
    </row>
    <row r="118" spans="1:7" x14ac:dyDescent="0.2">
      <c r="A118">
        <v>1897</v>
      </c>
      <c r="B118" s="2">
        <v>12.81</v>
      </c>
      <c r="C118" s="2">
        <v>2.48</v>
      </c>
      <c r="D118" s="2">
        <v>4.18</v>
      </c>
      <c r="E118" s="2">
        <v>1.69</v>
      </c>
      <c r="F118" s="2">
        <f t="shared" si="6"/>
        <v>19.47</v>
      </c>
      <c r="G118" s="2">
        <f t="shared" si="7"/>
        <v>21.16</v>
      </c>
    </row>
    <row r="119" spans="1:7" x14ac:dyDescent="0.2">
      <c r="A119">
        <v>1903</v>
      </c>
      <c r="B119" s="2">
        <v>10.53</v>
      </c>
      <c r="C119" s="2">
        <v>2.64</v>
      </c>
      <c r="D119" s="2">
        <v>5.2</v>
      </c>
      <c r="E119" s="2">
        <v>2.8</v>
      </c>
      <c r="F119" s="2">
        <f t="shared" si="6"/>
        <v>18.37</v>
      </c>
      <c r="G119" s="2">
        <f t="shared" si="7"/>
        <v>21.17</v>
      </c>
    </row>
    <row r="120" spans="1:7" x14ac:dyDescent="0.2">
      <c r="A120">
        <v>1899</v>
      </c>
      <c r="B120" s="2">
        <v>4.51</v>
      </c>
      <c r="C120" s="2">
        <v>7.91</v>
      </c>
      <c r="D120" s="2">
        <v>0.95</v>
      </c>
      <c r="E120" s="2">
        <v>7.94</v>
      </c>
      <c r="F120" s="2">
        <f t="shared" si="6"/>
        <v>13.37</v>
      </c>
      <c r="G120" s="2">
        <f t="shared" si="7"/>
        <v>21.31</v>
      </c>
    </row>
    <row r="121" spans="1:7" x14ac:dyDescent="0.2">
      <c r="A121">
        <v>1900</v>
      </c>
      <c r="B121" s="2">
        <v>4.28</v>
      </c>
      <c r="C121" s="2">
        <v>9.2799999999999994</v>
      </c>
      <c r="D121" s="2">
        <v>7.12</v>
      </c>
      <c r="E121" s="2">
        <v>2.39</v>
      </c>
      <c r="F121" s="2">
        <f t="shared" si="6"/>
        <v>20.68</v>
      </c>
      <c r="G121" s="2">
        <f t="shared" si="7"/>
        <v>23.07</v>
      </c>
    </row>
    <row r="122" spans="1:7" x14ac:dyDescent="0.2">
      <c r="A122">
        <v>1926</v>
      </c>
      <c r="B122" s="2">
        <v>4.3099999999999996</v>
      </c>
      <c r="C122" s="2">
        <v>7.22</v>
      </c>
      <c r="D122" s="2">
        <v>10.72</v>
      </c>
      <c r="E122" s="2">
        <v>1.22</v>
      </c>
      <c r="F122" s="2">
        <f t="shared" si="6"/>
        <v>22.25</v>
      </c>
      <c r="G122" s="2">
        <f t="shared" si="7"/>
        <v>23.47</v>
      </c>
    </row>
    <row r="123" spans="1:7" x14ac:dyDescent="0.2">
      <c r="B123" s="2"/>
      <c r="C123" s="2"/>
      <c r="D123" s="2"/>
      <c r="E123" s="2">
        <f>AVERAGE(E70:E99)</f>
        <v>2.5876666666666663</v>
      </c>
      <c r="F123" s="2">
        <f>AVERAGE(F2:F122)</f>
        <v>9.961239669421488</v>
      </c>
      <c r="G123" s="2">
        <f>AVERAGE(G2:G122)</f>
        <v>12.017438016528928</v>
      </c>
    </row>
    <row r="124" spans="1:7" x14ac:dyDescent="0.2">
      <c r="B124" s="2"/>
      <c r="C124" s="2"/>
      <c r="D124" s="2"/>
      <c r="E124" s="2">
        <f>AVERAGE(E90:E109)</f>
        <v>3.3395000000000001</v>
      </c>
    </row>
    <row r="125" spans="1:7" x14ac:dyDescent="0.2">
      <c r="B125" s="4"/>
      <c r="C125" s="4"/>
      <c r="D125" s="4"/>
      <c r="E125" s="4">
        <f>AVERAGE(E2:E118)</f>
        <v>2.0211206896551728</v>
      </c>
    </row>
    <row r="126" spans="1:7" x14ac:dyDescent="0.2">
      <c r="B126" s="2"/>
      <c r="C126" s="2"/>
      <c r="D126" s="2"/>
      <c r="E126" s="2">
        <f>AVERAGE(E89:E118)</f>
        <v>3.0943333333333332</v>
      </c>
    </row>
    <row r="127" spans="1:7" x14ac:dyDescent="0.2">
      <c r="B127" s="6"/>
      <c r="C127" s="6"/>
      <c r="D127" s="6"/>
      <c r="E127" s="6">
        <v>2.4900000000000002</v>
      </c>
    </row>
    <row r="128" spans="1:7" x14ac:dyDescent="0.2">
      <c r="E128">
        <f>RANK(E121,E2:E121,1)</f>
        <v>79</v>
      </c>
    </row>
  </sheetData>
  <sortState xmlns:xlrd2="http://schemas.microsoft.com/office/spreadsheetml/2017/richdata2" ref="A2:G128">
    <sortCondition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STCPRECIP</vt:lpstr>
      <vt:lpstr>Growing Season</vt:lpstr>
      <vt:lpstr>May-Aug</vt:lpstr>
      <vt:lpstr>Sheet1</vt:lpstr>
      <vt:lpstr>annplot</vt:lpstr>
      <vt:lpstr>growseaplot</vt:lpstr>
      <vt:lpstr>warmseaplot</vt:lpstr>
    </vt:vector>
  </TitlesOfParts>
  <Company>Saint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A. Weisman</dc:creator>
  <cp:lastModifiedBy>Robert Weisman</cp:lastModifiedBy>
  <dcterms:created xsi:type="dcterms:W3CDTF">2002-11-28T15:39:50Z</dcterms:created>
  <dcterms:modified xsi:type="dcterms:W3CDTF">2020-08-03T15:11:47Z</dcterms:modified>
</cp:coreProperties>
</file>